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тупление в ВУЗ" sheetId="1" r:id="rId1"/>
    <sheet name="рейтинг ВУЗов" sheetId="2" r:id="rId2"/>
    <sheet name="баллы к рейтингу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<sst xmlns="http://schemas.openxmlformats.org/spreadsheetml/2006/main" count="327" uniqueCount="210">
  <si>
    <t>итог</t>
  </si>
  <si>
    <t>факультет</t>
  </si>
  <si>
    <t>бюджет</t>
  </si>
  <si>
    <t>платный</t>
  </si>
  <si>
    <t>выпуск 2015</t>
  </si>
  <si>
    <t>выпуск 2016</t>
  </si>
  <si>
    <t>МГУ</t>
  </si>
  <si>
    <t>философский</t>
  </si>
  <si>
    <t>лечебное дело</t>
  </si>
  <si>
    <t>Финансовый университет</t>
  </si>
  <si>
    <t>Дипломатическая академия при МИДе</t>
  </si>
  <si>
    <t>мировая экономика</t>
  </si>
  <si>
    <t>Строгановка</t>
  </si>
  <si>
    <t>Ветеринарная академия им. Скрябина</t>
  </si>
  <si>
    <t>МАДИ</t>
  </si>
  <si>
    <t>информатика</t>
  </si>
  <si>
    <t>ВМК</t>
  </si>
  <si>
    <t xml:space="preserve">Казань Инополис </t>
  </si>
  <si>
    <t>не набрали нужных баллов</t>
  </si>
  <si>
    <t xml:space="preserve">юриспруденция </t>
  </si>
  <si>
    <t>МГУДТ</t>
  </si>
  <si>
    <t>РосНоу</t>
  </si>
  <si>
    <t>юриспруденция</t>
  </si>
  <si>
    <t>менеджмент и инноватика</t>
  </si>
  <si>
    <t xml:space="preserve">МГЛУ им М. Тереза </t>
  </si>
  <si>
    <t>лингвистика</t>
  </si>
  <si>
    <t>МИИТ</t>
  </si>
  <si>
    <t xml:space="preserve">компьютерная безопасность </t>
  </si>
  <si>
    <t>управление</t>
  </si>
  <si>
    <t>РГГУ</t>
  </si>
  <si>
    <t>пиар, реклама</t>
  </si>
  <si>
    <t>дизайн</t>
  </si>
  <si>
    <t xml:space="preserve">иностранные языки и международная коммуникация </t>
  </si>
  <si>
    <t>ВГИК</t>
  </si>
  <si>
    <t>звукорежиссёр</t>
  </si>
  <si>
    <t>БИОФИЗИКА</t>
  </si>
  <si>
    <t>2-й медицинский университет</t>
  </si>
  <si>
    <t>ПЕДИАТРИЯ</t>
  </si>
  <si>
    <t>ИНСТ. ЗЕМЛЕПОЛЬЗОВАНИЯ</t>
  </si>
  <si>
    <t>ЛАНДШАФТНЫЙ ДИЗАЙН</t>
  </si>
  <si>
    <t>МЕДИКО-ПРОФИЛАКТИЧЕСКОЕ ДЕЛО</t>
  </si>
  <si>
    <t>НИУ ВШЭ</t>
  </si>
  <si>
    <t>история</t>
  </si>
  <si>
    <t>реклама</t>
  </si>
  <si>
    <t>МГППУ</t>
  </si>
  <si>
    <t>КЛИНИЧЕСКАЯ И СПЕЦИАЛЬНАЯ ПСИХОЛОГИЯ -ДЕФЕКТОЛОГ</t>
  </si>
  <si>
    <t>РХТУ МЕНДЕЛЕЕВА</t>
  </si>
  <si>
    <t>факультет неорг. вещ. и высокотемп. мат.</t>
  </si>
  <si>
    <t xml:space="preserve">МГТУ ИМ БАУМАНА </t>
  </si>
  <si>
    <t>ИНЖЕНЕРНЫЙ БИЗНЕС- МЕНЕДЖМЕНТ</t>
  </si>
  <si>
    <t>ПЕРЕВОДОВЕДЕНИЕ</t>
  </si>
  <si>
    <t>ФИНАНСОВЫЙ УНИВЕРСИТЕТ ПРИ ПРАВИТЕЛЬСТВЕ  РФ</t>
  </si>
  <si>
    <t>"Прикладная матем. и ИТ" ( направление подготовки: "Бизнес-информатика")</t>
  </si>
  <si>
    <t>МЕНЕДЖМЕНТ</t>
  </si>
  <si>
    <t xml:space="preserve">ГОС. ИНСТИТУТ ТЕЛЕВИДЕНИЯ И РАДИОВЕЩАНИЯ </t>
  </si>
  <si>
    <t>ЗВУКОРЕЖИССУРА</t>
  </si>
  <si>
    <t xml:space="preserve">БИОМЕД ТЕХНИКА </t>
  </si>
  <si>
    <t>МАИ</t>
  </si>
  <si>
    <t>корейский язык</t>
  </si>
  <si>
    <t>МЕЖКУЛЬТУРНЫЕ КОММУНИКАЦИИ</t>
  </si>
  <si>
    <t>социология</t>
  </si>
  <si>
    <t>Почвоведение</t>
  </si>
  <si>
    <t xml:space="preserve">Гос.университет по землеустройству
(ГУЗ)
</t>
  </si>
  <si>
    <t>Архитектура</t>
  </si>
  <si>
    <t>МГПУ</t>
  </si>
  <si>
    <t>Иностранные языки</t>
  </si>
  <si>
    <t>РНИМУ им. Пирогова</t>
  </si>
  <si>
    <t>Педиатрия</t>
  </si>
  <si>
    <t>Художественно-промышленная школа (Чехия, Светла-над-Сазавой)</t>
  </si>
  <si>
    <t>Промышленный дизайн</t>
  </si>
  <si>
    <t>МИРЭА</t>
  </si>
  <si>
    <t>Информационные системы и технологии</t>
  </si>
  <si>
    <t>РЭУ им. Плеханова</t>
  </si>
  <si>
    <t xml:space="preserve">Экономический </t>
  </si>
  <si>
    <t>Логистика и управление</t>
  </si>
  <si>
    <t>МПГУ</t>
  </si>
  <si>
    <t>Исторический</t>
  </si>
  <si>
    <t>Режиссура кино и телевидения</t>
  </si>
  <si>
    <t xml:space="preserve">Бизнес-информатика </t>
  </si>
  <si>
    <t>Филологический</t>
  </si>
  <si>
    <t>1-й медицинский университет-МГМУ им. Сеченова</t>
  </si>
  <si>
    <t>Стоматологический</t>
  </si>
  <si>
    <t>Ин-т стран Азии и Африки</t>
  </si>
  <si>
    <t>МЭИ</t>
  </si>
  <si>
    <t>Прикладная математика и информатика</t>
  </si>
  <si>
    <t>МЭСИ</t>
  </si>
  <si>
    <t>Прикладная информатика</t>
  </si>
  <si>
    <t>Вильнюсский университет</t>
  </si>
  <si>
    <t>Лингвистический</t>
  </si>
  <si>
    <t>Информатики и вычислительной техники</t>
  </si>
  <si>
    <t xml:space="preserve">Университет 
г. Барселона
</t>
  </si>
  <si>
    <t>Психология</t>
  </si>
  <si>
    <t>Права</t>
  </si>
  <si>
    <t>Университет Южной Флориды</t>
  </si>
  <si>
    <t>Маркетинг</t>
  </si>
  <si>
    <t>Университет в Чехии</t>
  </si>
  <si>
    <t>Ветеринарной медицины</t>
  </si>
  <si>
    <t>МГИМО</t>
  </si>
  <si>
    <t>Международная экономика</t>
  </si>
  <si>
    <t>Экономический</t>
  </si>
  <si>
    <t xml:space="preserve">Геологический </t>
  </si>
  <si>
    <t>МФТИ</t>
  </si>
  <si>
    <t>Биологической и медицинской техники</t>
  </si>
  <si>
    <t>Кибернетика и компьютерная безопасность</t>
  </si>
  <si>
    <t>МГСУ</t>
  </si>
  <si>
    <t>Строительство и архитектура</t>
  </si>
  <si>
    <t>Маастрихт университет (Нидерланды)</t>
  </si>
  <si>
    <t>Искусств и социальных наук</t>
  </si>
  <si>
    <t>Фундаментальной медицины</t>
  </si>
  <si>
    <t>ГУУ</t>
  </si>
  <si>
    <t>Менеджмент</t>
  </si>
  <si>
    <t>Мировая экономика</t>
  </si>
  <si>
    <t>Биолого-химический факультет</t>
  </si>
  <si>
    <t>Информатика и системы управления</t>
  </si>
  <si>
    <t>США, Альфред Университет</t>
  </si>
  <si>
    <t>Искусства</t>
  </si>
  <si>
    <t xml:space="preserve">Химический </t>
  </si>
  <si>
    <t>Выпуск 2016: НИУ ВШЭ-6; МГТУ им.Баумана-4; МГУ-3; 1-й медицинский-3; МГЛУ - 2; РХТУ им.Менделеева-2</t>
  </si>
  <si>
    <t>Выпуск 2015: МГУ-10;  НИУ ВШЭ-8; МГТУ им.Баумана-2; 1-й медицинский-2; МИРЭА-2; МПГУ-2; обучение зарубежом-7</t>
  </si>
  <si>
    <t>Выпуск 2015 - 54 чел.</t>
  </si>
  <si>
    <t>Выпуск 2016 - 41 чел.</t>
  </si>
  <si>
    <t>Выпуск 2017 - 56 чел.</t>
  </si>
  <si>
    <t>МГСМУ</t>
  </si>
  <si>
    <t>МИСИ</t>
  </si>
  <si>
    <t>Промышленное и гражданское строительство</t>
  </si>
  <si>
    <t>Мировая политика</t>
  </si>
  <si>
    <t>выпуск 2017</t>
  </si>
  <si>
    <t>перевод и переводоведение</t>
  </si>
  <si>
    <t>Финансовая академия</t>
  </si>
  <si>
    <t>"Прикладная математика и информатика"</t>
  </si>
  <si>
    <t xml:space="preserve">Литературный институт имени Горького </t>
  </si>
  <si>
    <t>художественный перевод</t>
  </si>
  <si>
    <t>История искусств</t>
  </si>
  <si>
    <t>филология</t>
  </si>
  <si>
    <t>Право</t>
  </si>
  <si>
    <t>Московский Университет МВД России им.Кикотя.</t>
  </si>
  <si>
    <t>факультет международно-правовой</t>
  </si>
  <si>
    <t>Российсакий аграрный университет им. Тимирязева</t>
  </si>
  <si>
    <t>ландшафтная архитектура</t>
  </si>
  <si>
    <t>Юридическая академия имени Кутафина</t>
  </si>
  <si>
    <t>Дипломатическая Академия при МИД</t>
  </si>
  <si>
    <t>медиа</t>
  </si>
  <si>
    <t>РАНХиГС</t>
  </si>
  <si>
    <t>журналистика</t>
  </si>
  <si>
    <t>МГТУ ГА</t>
  </si>
  <si>
    <t>"Техническая эксплуатация летательных аппаратов и двигателей"</t>
  </si>
  <si>
    <t>МИТРО</t>
  </si>
  <si>
    <t>кинооператор</t>
  </si>
  <si>
    <t>Стрелково-пушечное. артеллирийское и ракетное оружие</t>
  </si>
  <si>
    <t>МИСиС</t>
  </si>
  <si>
    <t>физика</t>
  </si>
  <si>
    <t>Экономика и статистика</t>
  </si>
  <si>
    <t>Проектирование, производство и эксплуатация ракет и ракетно-космических комплексов</t>
  </si>
  <si>
    <t xml:space="preserve">МГТУ им. БАУМАНА </t>
  </si>
  <si>
    <t>РХТУ им. МЕНДЕЛЕЕВА</t>
  </si>
  <si>
    <t>менеджмент</t>
  </si>
  <si>
    <t>международный институт экономики и финансов</t>
  </si>
  <si>
    <t>психология</t>
  </si>
  <si>
    <t>менеджмент в спорте</t>
  </si>
  <si>
    <t>Программная инженерия</t>
  </si>
  <si>
    <t>культурология</t>
  </si>
  <si>
    <t>Институт бизнеса и дизайна</t>
  </si>
  <si>
    <t>графический факультет</t>
  </si>
  <si>
    <t>биоинженерия</t>
  </si>
  <si>
    <t>СПГУ</t>
  </si>
  <si>
    <t>факультет свободных искусств</t>
  </si>
  <si>
    <t>культурология и реклама</t>
  </si>
  <si>
    <t>МИГАИК</t>
  </si>
  <si>
    <t>защита информации</t>
  </si>
  <si>
    <t>Ветеринарной медицины и биотехнологии</t>
  </si>
  <si>
    <t>факультет нанотехнологий</t>
  </si>
  <si>
    <t>биология с английским</t>
  </si>
  <si>
    <t>РУДН</t>
  </si>
  <si>
    <t>Институт нефти и газа</t>
  </si>
  <si>
    <t>экономика и управление</t>
  </si>
  <si>
    <t>математическое обеспечение и администрирование информационных систем</t>
  </si>
  <si>
    <t>РНИМУ им.Пирогова (2-й мед.)</t>
  </si>
  <si>
    <t>клиническая психология</t>
  </si>
  <si>
    <t>иностранные языки и межкультурная коммуникация</t>
  </si>
  <si>
    <t>международное право</t>
  </si>
  <si>
    <t>физический факультет</t>
  </si>
  <si>
    <t>инженерный бизнес-менеджмент</t>
  </si>
  <si>
    <t>МГХПА им.Строганова</t>
  </si>
  <si>
    <t>Культурологический класс - 73 (Выпуск 2015-25 чел., 46% выпуска ; Выпуск 2016-20 чел., 49% выпуска, Выпуск 2017 - 28 чел. 52% выпуска)</t>
  </si>
  <si>
    <t>Медицинский класс-27 (Выпуск 2015-11 чел., 20% выпуска; Выпуск 2016-9 чел., 22% выпуска; Выпуск 2017 - 7 чел.13% выпуска)</t>
  </si>
  <si>
    <t>Инженерный класс-41 (Выпуск 2015-11 чел., 20% выпуска; Выпуск 2016-10 чел., 24% выпуска; Выпуск 2017-20 чел.35% выпуска)</t>
  </si>
  <si>
    <t>"Условные проф.направления"</t>
  </si>
  <si>
    <t>Выпуск 2017: НИУ ВШЭ-11; МГУ-7;  МГТУ им.Баумана-4;МИРЭА-3</t>
  </si>
  <si>
    <t>ЕГЭ</t>
  </si>
  <si>
    <t>результаты 2014</t>
  </si>
  <si>
    <t>результаты 2015</t>
  </si>
  <si>
    <t>результаты 2016</t>
  </si>
  <si>
    <t>результаты 2017</t>
  </si>
  <si>
    <t xml:space="preserve">220 баллов и более </t>
  </si>
  <si>
    <t>190-219</t>
  </si>
  <si>
    <t>всего</t>
  </si>
  <si>
    <t>220 баллов и более</t>
  </si>
  <si>
    <t>160-189</t>
  </si>
  <si>
    <t>другие страны</t>
  </si>
  <si>
    <t>220  баллов и более</t>
  </si>
  <si>
    <t>д.6</t>
  </si>
  <si>
    <t>ОГЭ</t>
  </si>
  <si>
    <t>12 баллов</t>
  </si>
  <si>
    <t>всего-чел.</t>
  </si>
  <si>
    <t>медико-профилактическое дело</t>
  </si>
  <si>
    <t>педиатрия</t>
  </si>
  <si>
    <t>клиническая и специальная психология-дефектолог</t>
  </si>
  <si>
    <t>переводоведение</t>
  </si>
  <si>
    <t>звукорежиссура</t>
  </si>
  <si>
    <t>ландшафтный дизайн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</si>
</sst>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Times New Roman"/>
      <family val="1"/>
    </font>
    <font>
      <sz val="16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 wrapText="1"/>
    </xf>
    <xf numFmtId="0" fontId="0" fillId="3" borderId="0" xfId="0" applyFont="1" applyFill="1" applyAlignment="1">
      <alignment wrapText="1"/>
    </xf>
    <xf numFmtId="0" fontId="0" fillId="3" borderId="0" xfId="0" applyFill="1" applyAlignment="1">
      <alignment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6" borderId="0" xfId="0" applyFont="1" applyFill="1" applyAlignment="1">
      <alignment wrapText="1"/>
    </xf>
    <xf numFmtId="0" fontId="0" fillId="6" borderId="0" xfId="0" applyFill="1" applyAlignment="1">
      <alignment/>
    </xf>
    <xf numFmtId="0" fontId="0" fillId="7" borderId="0" xfId="0" applyFill="1" applyAlignment="1">
      <alignment wrapText="1"/>
    </xf>
    <xf numFmtId="0" fontId="0" fillId="7" borderId="0" xfId="0" applyFont="1" applyFill="1" applyAlignment="1">
      <alignment wrapText="1"/>
    </xf>
    <xf numFmtId="0" fontId="0" fillId="7" borderId="0" xfId="0" applyFill="1" applyAlignment="1">
      <alignment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ill="1" applyAlignment="1">
      <alignment/>
    </xf>
    <xf numFmtId="0" fontId="0" fillId="9" borderId="0" xfId="0" applyFill="1" applyAlignment="1">
      <alignment wrapText="1"/>
    </xf>
    <xf numFmtId="0" fontId="0" fillId="9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10" borderId="1" xfId="0" applyFont="1" applyFill="1" applyBorder="1" applyAlignment="1">
      <alignment/>
    </xf>
    <xf numFmtId="0" fontId="8" fillId="8" borderId="0" xfId="0" applyFont="1" applyFill="1" applyAlignment="1">
      <alignment wrapText="1"/>
    </xf>
    <xf numFmtId="0" fontId="8" fillId="11" borderId="0" xfId="0" applyFont="1" applyFill="1" applyAlignment="1">
      <alignment wrapText="1"/>
    </xf>
    <xf numFmtId="0" fontId="7" fillId="3" borderId="1" xfId="0" applyFont="1" applyFill="1" applyBorder="1" applyAlignment="1">
      <alignment/>
    </xf>
    <xf numFmtId="0" fontId="7" fillId="8" borderId="1" xfId="0" applyFont="1" applyFill="1" applyBorder="1" applyAlignment="1">
      <alignment/>
    </xf>
    <xf numFmtId="9" fontId="7" fillId="10" borderId="1" xfId="17" applyFont="1" applyFill="1" applyBorder="1" applyAlignment="1">
      <alignment/>
    </xf>
    <xf numFmtId="9" fontId="7" fillId="3" borderId="1" xfId="17" applyFont="1" applyFill="1" applyBorder="1" applyAlignment="1">
      <alignment/>
    </xf>
    <xf numFmtId="9" fontId="7" fillId="8" borderId="1" xfId="17" applyFont="1" applyFill="1" applyBorder="1" applyAlignment="1">
      <alignment/>
    </xf>
    <xf numFmtId="9" fontId="7" fillId="0" borderId="2" xfId="17" applyFont="1" applyFill="1" applyBorder="1" applyAlignment="1">
      <alignment/>
    </xf>
    <xf numFmtId="9" fontId="7" fillId="0" borderId="0" xfId="17" applyFont="1" applyAlignment="1">
      <alignment/>
    </xf>
    <xf numFmtId="0" fontId="7" fillId="12" borderId="1" xfId="0" applyFont="1" applyFill="1" applyBorder="1" applyAlignment="1">
      <alignment/>
    </xf>
    <xf numFmtId="0" fontId="7" fillId="13" borderId="1" xfId="0" applyFont="1" applyFill="1" applyBorder="1" applyAlignment="1">
      <alignment/>
    </xf>
    <xf numFmtId="0" fontId="7" fillId="11" borderId="1" xfId="0" applyFont="1" applyFill="1" applyBorder="1" applyAlignment="1">
      <alignment/>
    </xf>
    <xf numFmtId="9" fontId="7" fillId="13" borderId="1" xfId="17" applyFont="1" applyFill="1" applyBorder="1" applyAlignment="1">
      <alignment/>
    </xf>
    <xf numFmtId="9" fontId="7" fillId="11" borderId="1" xfId="17" applyFont="1" applyFill="1" applyBorder="1" applyAlignment="1">
      <alignment/>
    </xf>
    <xf numFmtId="9" fontId="7" fillId="12" borderId="1" xfId="17" applyFont="1" applyFill="1" applyBorder="1" applyAlignment="1">
      <alignment/>
    </xf>
    <xf numFmtId="9" fontId="7" fillId="3" borderId="1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8" borderId="0" xfId="0" applyFont="1" applyFill="1" applyAlignment="1">
      <alignment/>
    </xf>
    <xf numFmtId="0" fontId="8" fillId="11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8" fillId="8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11" borderId="0" xfId="0" applyFont="1" applyFill="1" applyAlignment="1">
      <alignment wrapText="1"/>
    </xf>
    <xf numFmtId="0" fontId="7" fillId="0" borderId="3" xfId="0" applyFont="1" applyBorder="1" applyAlignment="1">
      <alignment horizontal="center"/>
    </xf>
    <xf numFmtId="0" fontId="7" fillId="10" borderId="4" xfId="0" applyFont="1" applyFill="1" applyBorder="1" applyAlignment="1">
      <alignment/>
    </xf>
    <xf numFmtId="0" fontId="7" fillId="10" borderId="5" xfId="0" applyFont="1" applyFill="1" applyBorder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5-2016\&#1048;&#1085;&#1078;&#1077;&#1085;&#1077;&#1088;&#1085;&#1099;&#1081;%20&#1082;&#1083;&#1072;&#1089;&#1089;\&#1045;&#1043;&#1069;%202015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баллы 2014 и 2015"/>
      <sheetName val="суммы баллов ЕГЭ"/>
      <sheetName val="предметы"/>
      <sheetName val="11-А-Б"/>
      <sheetName val="11-В-Г"/>
      <sheetName val="11-Е"/>
      <sheetName val="11-Д (3)"/>
      <sheetName val="Русский"/>
      <sheetName val="Лист3"/>
    </sheetNames>
    <sheetDataSet>
      <sheetData sheetId="1">
        <row r="3">
          <cell r="D3">
            <v>44</v>
          </cell>
          <cell r="F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"/>
  <sheetViews>
    <sheetView tabSelected="1" workbookViewId="0" topLeftCell="DJ1">
      <selection activeCell="DY2" sqref="DY2"/>
    </sheetView>
  </sheetViews>
  <sheetFormatPr defaultColWidth="9.140625" defaultRowHeight="12.75"/>
  <cols>
    <col min="1" max="1" width="17.421875" style="0" customWidth="1"/>
    <col min="6" max="6" width="0" style="0" hidden="1" customWidth="1"/>
    <col min="22" max="22" width="10.57421875" style="0" customWidth="1"/>
    <col min="30" max="30" width="11.57421875" style="0" customWidth="1"/>
    <col min="38" max="38" width="13.421875" style="0" customWidth="1"/>
    <col min="40" max="40" width="10.8515625" style="0" customWidth="1"/>
    <col min="42" max="42" width="11.421875" style="0" customWidth="1"/>
    <col min="51" max="51" width="11.7109375" style="0" customWidth="1"/>
    <col min="52" max="52" width="10.57421875" style="0" customWidth="1"/>
    <col min="53" max="53" width="12.140625" style="0" customWidth="1"/>
    <col min="54" max="54" width="17.7109375" style="0" customWidth="1"/>
    <col min="55" max="56" width="0" style="0" hidden="1" customWidth="1"/>
    <col min="58" max="59" width="12.140625" style="0" customWidth="1"/>
    <col min="64" max="64" width="13.8515625" style="0" customWidth="1"/>
    <col min="65" max="65" width="9.421875" style="0" customWidth="1"/>
    <col min="67" max="67" width="11.140625" style="0" customWidth="1"/>
    <col min="71" max="71" width="9.7109375" style="0" customWidth="1"/>
    <col min="74" max="74" width="16.7109375" style="0" customWidth="1"/>
    <col min="75" max="75" width="20.8515625" style="0" customWidth="1"/>
    <col min="76" max="76" width="18.57421875" style="0" customWidth="1"/>
    <col min="96" max="97" width="14.421875" style="0" customWidth="1"/>
    <col min="98" max="98" width="15.140625" style="0" customWidth="1"/>
    <col min="101" max="101" width="22.421875" style="0" customWidth="1"/>
    <col min="102" max="103" width="14.00390625" style="0" customWidth="1"/>
    <col min="104" max="104" width="12.421875" style="0" customWidth="1"/>
    <col min="105" max="105" width="16.28125" style="0" customWidth="1"/>
    <col min="112" max="113" width="11.8515625" style="0" customWidth="1"/>
    <col min="114" max="114" width="10.140625" style="0" customWidth="1"/>
    <col min="115" max="115" width="14.421875" style="0" customWidth="1"/>
    <col min="116" max="116" width="14.28125" style="0" customWidth="1"/>
    <col min="117" max="117" width="15.140625" style="0" customWidth="1"/>
    <col min="118" max="118" width="12.8515625" style="0" customWidth="1"/>
    <col min="119" max="119" width="13.00390625" style="0" customWidth="1"/>
    <col min="120" max="120" width="11.421875" style="0" customWidth="1"/>
    <col min="121" max="121" width="11.8515625" style="0" customWidth="1"/>
    <col min="122" max="122" width="10.140625" style="0" customWidth="1"/>
  </cols>
  <sheetData>
    <row r="1" spans="1:123" ht="135.75">
      <c r="A1" s="1" t="s">
        <v>0</v>
      </c>
      <c r="B1" s="60" t="s">
        <v>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 t="s">
        <v>153</v>
      </c>
      <c r="R1" s="60"/>
      <c r="S1" s="60"/>
      <c r="T1" s="60"/>
      <c r="U1" s="60"/>
      <c r="V1" s="60"/>
      <c r="W1" s="60"/>
      <c r="X1" s="60"/>
      <c r="Y1" s="60" t="s">
        <v>57</v>
      </c>
      <c r="Z1" s="61"/>
      <c r="AA1" s="26" t="s">
        <v>83</v>
      </c>
      <c r="AB1" s="26" t="s">
        <v>14</v>
      </c>
      <c r="AC1" s="26" t="s">
        <v>123</v>
      </c>
      <c r="AD1" s="26" t="s">
        <v>149</v>
      </c>
      <c r="AE1" s="27" t="s">
        <v>137</v>
      </c>
      <c r="AF1" s="26" t="s">
        <v>85</v>
      </c>
      <c r="AG1" s="62" t="s">
        <v>72</v>
      </c>
      <c r="AH1" s="62"/>
      <c r="AI1" s="62"/>
      <c r="AJ1" s="62"/>
      <c r="AK1" s="26" t="s">
        <v>101</v>
      </c>
      <c r="AL1" s="26" t="s">
        <v>104</v>
      </c>
      <c r="AM1" s="62" t="s">
        <v>154</v>
      </c>
      <c r="AN1" s="58"/>
      <c r="AO1" s="63" t="s">
        <v>13</v>
      </c>
      <c r="AP1" s="63"/>
      <c r="AQ1" s="60" t="s">
        <v>80</v>
      </c>
      <c r="AR1" s="60"/>
      <c r="AS1" s="60"/>
      <c r="AT1" s="60"/>
      <c r="AU1" s="62" t="s">
        <v>176</v>
      </c>
      <c r="AV1" s="62"/>
      <c r="AW1" s="62"/>
      <c r="AX1" s="27" t="s">
        <v>66</v>
      </c>
      <c r="AY1" s="26" t="s">
        <v>122</v>
      </c>
      <c r="AZ1" s="26" t="s">
        <v>44</v>
      </c>
      <c r="BA1" s="26" t="s">
        <v>21</v>
      </c>
      <c r="BB1" s="27" t="s">
        <v>182</v>
      </c>
      <c r="BC1" s="1" t="s">
        <v>128</v>
      </c>
      <c r="BD1" s="1"/>
      <c r="BE1" s="27" t="s">
        <v>10</v>
      </c>
      <c r="BF1" s="60" t="s">
        <v>97</v>
      </c>
      <c r="BG1" s="60"/>
      <c r="BH1" s="61"/>
      <c r="BI1" s="60" t="s">
        <v>70</v>
      </c>
      <c r="BJ1" s="60"/>
      <c r="BK1" s="60"/>
      <c r="BL1" s="26" t="s">
        <v>144</v>
      </c>
      <c r="BM1" s="64" t="s">
        <v>51</v>
      </c>
      <c r="BN1" s="58"/>
      <c r="BO1" s="28" t="s">
        <v>20</v>
      </c>
      <c r="BP1" s="62" t="s">
        <v>24</v>
      </c>
      <c r="BQ1" s="62"/>
      <c r="BR1" s="62"/>
      <c r="BS1" s="26" t="s">
        <v>26</v>
      </c>
      <c r="BT1" s="29" t="s">
        <v>29</v>
      </c>
      <c r="BU1" s="29" t="s">
        <v>109</v>
      </c>
      <c r="BV1" s="30" t="s">
        <v>130</v>
      </c>
      <c r="BW1" s="30" t="s">
        <v>140</v>
      </c>
      <c r="BX1" s="30" t="s">
        <v>139</v>
      </c>
      <c r="BY1" s="60" t="s">
        <v>41</v>
      </c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26" t="s">
        <v>142</v>
      </c>
      <c r="CS1" s="26" t="s">
        <v>167</v>
      </c>
      <c r="CT1" s="27" t="s">
        <v>135</v>
      </c>
      <c r="CU1" s="60" t="s">
        <v>33</v>
      </c>
      <c r="CV1" s="61"/>
      <c r="CW1" s="27" t="s">
        <v>54</v>
      </c>
      <c r="CX1" s="25" t="s">
        <v>172</v>
      </c>
      <c r="CY1" s="25" t="s">
        <v>173</v>
      </c>
      <c r="CZ1" s="26" t="s">
        <v>146</v>
      </c>
      <c r="DA1" s="27" t="s">
        <v>38</v>
      </c>
      <c r="DB1" s="27" t="s">
        <v>62</v>
      </c>
      <c r="DC1" s="60" t="s">
        <v>64</v>
      </c>
      <c r="DD1" s="60"/>
      <c r="DE1" s="61"/>
      <c r="DF1" s="60" t="s">
        <v>75</v>
      </c>
      <c r="DG1" s="60"/>
      <c r="DH1" s="32" t="s">
        <v>161</v>
      </c>
      <c r="DI1" s="25" t="s">
        <v>164</v>
      </c>
      <c r="DJ1" s="31" t="s">
        <v>17</v>
      </c>
      <c r="DK1" s="1" t="s">
        <v>68</v>
      </c>
      <c r="DL1" s="1" t="s">
        <v>87</v>
      </c>
      <c r="DM1" s="1" t="s">
        <v>90</v>
      </c>
      <c r="DN1" s="1" t="s">
        <v>93</v>
      </c>
      <c r="DO1" s="1" t="s">
        <v>106</v>
      </c>
      <c r="DP1" s="1" t="s">
        <v>114</v>
      </c>
      <c r="DQ1" s="1" t="s">
        <v>95</v>
      </c>
      <c r="DR1" s="1" t="s">
        <v>58</v>
      </c>
      <c r="DS1" s="1" t="s">
        <v>18</v>
      </c>
    </row>
    <row r="2" spans="1:123" ht="153">
      <c r="A2" s="1" t="s">
        <v>1</v>
      </c>
      <c r="B2" s="23" t="s">
        <v>7</v>
      </c>
      <c r="C2" s="13" t="s">
        <v>16</v>
      </c>
      <c r="D2" s="13" t="s">
        <v>180</v>
      </c>
      <c r="E2" s="23" t="s">
        <v>28</v>
      </c>
      <c r="F2" s="1"/>
      <c r="G2" s="12" t="s">
        <v>61</v>
      </c>
      <c r="H2" s="23" t="s">
        <v>79</v>
      </c>
      <c r="I2" s="23" t="s">
        <v>82</v>
      </c>
      <c r="J2" s="23" t="s">
        <v>99</v>
      </c>
      <c r="K2" s="12" t="s">
        <v>100</v>
      </c>
      <c r="L2" s="12" t="s">
        <v>108</v>
      </c>
      <c r="M2" s="23" t="s">
        <v>143</v>
      </c>
      <c r="N2" s="12" t="s">
        <v>91</v>
      </c>
      <c r="O2" s="12" t="s">
        <v>163</v>
      </c>
      <c r="P2" s="12" t="s">
        <v>116</v>
      </c>
      <c r="Q2" s="13"/>
      <c r="R2" s="13" t="s">
        <v>181</v>
      </c>
      <c r="S2" s="13" t="s">
        <v>23</v>
      </c>
      <c r="T2" s="12" t="s">
        <v>56</v>
      </c>
      <c r="U2" s="13" t="s">
        <v>113</v>
      </c>
      <c r="V2" s="13" t="s">
        <v>170</v>
      </c>
      <c r="W2" s="13" t="s">
        <v>129</v>
      </c>
      <c r="X2" s="13" t="s">
        <v>148</v>
      </c>
      <c r="Y2" s="13"/>
      <c r="Z2" s="13" t="s">
        <v>152</v>
      </c>
      <c r="AA2" s="13" t="s">
        <v>84</v>
      </c>
      <c r="AB2" s="13" t="s">
        <v>15</v>
      </c>
      <c r="AC2" s="13" t="s">
        <v>124</v>
      </c>
      <c r="AD2" s="13" t="s">
        <v>150</v>
      </c>
      <c r="AE2" s="13" t="s">
        <v>138</v>
      </c>
      <c r="AF2" s="13" t="s">
        <v>86</v>
      </c>
      <c r="AG2" s="23"/>
      <c r="AH2" s="23" t="s">
        <v>158</v>
      </c>
      <c r="AI2" s="13" t="s">
        <v>175</v>
      </c>
      <c r="AJ2" s="23" t="s">
        <v>73</v>
      </c>
      <c r="AK2" s="12" t="s">
        <v>102</v>
      </c>
      <c r="AL2" s="13" t="s">
        <v>105</v>
      </c>
      <c r="AM2" s="12"/>
      <c r="AN2" s="12" t="s">
        <v>47</v>
      </c>
      <c r="AO2" s="12"/>
      <c r="AP2" s="12" t="s">
        <v>169</v>
      </c>
      <c r="AQ2" s="12" t="s">
        <v>8</v>
      </c>
      <c r="AR2" s="12" t="s">
        <v>35</v>
      </c>
      <c r="AS2" s="12" t="s">
        <v>204</v>
      </c>
      <c r="AT2" s="12" t="s">
        <v>81</v>
      </c>
      <c r="AU2" s="12" t="s">
        <v>205</v>
      </c>
      <c r="AV2" s="12" t="s">
        <v>177</v>
      </c>
      <c r="AW2" s="12"/>
      <c r="AX2" s="12" t="s">
        <v>67</v>
      </c>
      <c r="AY2" s="12" t="s">
        <v>8</v>
      </c>
      <c r="AZ2" s="12" t="s">
        <v>206</v>
      </c>
      <c r="BA2" s="23" t="s">
        <v>22</v>
      </c>
      <c r="BB2" s="23"/>
      <c r="BC2" s="23"/>
      <c r="BD2" s="23"/>
      <c r="BE2" s="23" t="s">
        <v>11</v>
      </c>
      <c r="BF2" s="23" t="s">
        <v>125</v>
      </c>
      <c r="BG2" s="23" t="s">
        <v>179</v>
      </c>
      <c r="BH2" s="23" t="s">
        <v>98</v>
      </c>
      <c r="BI2" s="13" t="s">
        <v>71</v>
      </c>
      <c r="BJ2" s="13" t="s">
        <v>159</v>
      </c>
      <c r="BK2" s="13" t="s">
        <v>103</v>
      </c>
      <c r="BL2" s="13" t="s">
        <v>145</v>
      </c>
      <c r="BM2" s="13" t="s">
        <v>52</v>
      </c>
      <c r="BN2" s="13"/>
      <c r="BO2" s="23" t="s">
        <v>19</v>
      </c>
      <c r="BP2" s="23" t="s">
        <v>25</v>
      </c>
      <c r="BQ2" s="23" t="s">
        <v>166</v>
      </c>
      <c r="BR2" s="23" t="s">
        <v>207</v>
      </c>
      <c r="BS2" s="13" t="s">
        <v>27</v>
      </c>
      <c r="BT2" s="24" t="s">
        <v>30</v>
      </c>
      <c r="BU2" s="24" t="s">
        <v>110</v>
      </c>
      <c r="BV2" s="24" t="s">
        <v>131</v>
      </c>
      <c r="BW2" s="24" t="s">
        <v>111</v>
      </c>
      <c r="BX2" s="24"/>
      <c r="BY2" s="23" t="s">
        <v>31</v>
      </c>
      <c r="BZ2" s="23" t="s">
        <v>32</v>
      </c>
      <c r="CA2" s="23" t="s">
        <v>42</v>
      </c>
      <c r="CB2" s="23" t="s">
        <v>43</v>
      </c>
      <c r="CC2" s="23" t="s">
        <v>155</v>
      </c>
      <c r="CD2" s="23" t="s">
        <v>178</v>
      </c>
      <c r="CE2" s="23" t="s">
        <v>60</v>
      </c>
      <c r="CF2" s="23" t="s">
        <v>132</v>
      </c>
      <c r="CG2" s="23" t="s">
        <v>141</v>
      </c>
      <c r="CH2" s="23" t="s">
        <v>133</v>
      </c>
      <c r="CI2" s="23" t="s">
        <v>157</v>
      </c>
      <c r="CJ2" s="23" t="s">
        <v>156</v>
      </c>
      <c r="CK2" s="23" t="s">
        <v>74</v>
      </c>
      <c r="CL2" s="13" t="s">
        <v>78</v>
      </c>
      <c r="CM2" s="13" t="s">
        <v>89</v>
      </c>
      <c r="CN2" s="23" t="s">
        <v>134</v>
      </c>
      <c r="CO2" s="23" t="s">
        <v>151</v>
      </c>
      <c r="CP2" s="23" t="s">
        <v>160</v>
      </c>
      <c r="CQ2" s="23" t="s">
        <v>111</v>
      </c>
      <c r="CR2" s="23" t="s">
        <v>143</v>
      </c>
      <c r="CS2" s="13" t="s">
        <v>168</v>
      </c>
      <c r="CT2" s="23" t="s">
        <v>136</v>
      </c>
      <c r="CU2" s="23" t="s">
        <v>34</v>
      </c>
      <c r="CV2" s="23" t="s">
        <v>77</v>
      </c>
      <c r="CW2" s="23" t="s">
        <v>208</v>
      </c>
      <c r="CX2" s="23" t="s">
        <v>25</v>
      </c>
      <c r="CY2" s="23" t="s">
        <v>174</v>
      </c>
      <c r="CZ2" s="23" t="s">
        <v>147</v>
      </c>
      <c r="DA2" s="23" t="s">
        <v>209</v>
      </c>
      <c r="DB2" s="23" t="s">
        <v>63</v>
      </c>
      <c r="DC2" s="23" t="s">
        <v>65</v>
      </c>
      <c r="DD2" s="12" t="s">
        <v>171</v>
      </c>
      <c r="DE2" s="23" t="s">
        <v>127</v>
      </c>
      <c r="DF2" s="23" t="s">
        <v>76</v>
      </c>
      <c r="DG2" s="12" t="s">
        <v>112</v>
      </c>
      <c r="DH2" s="13" t="s">
        <v>162</v>
      </c>
      <c r="DI2" s="23" t="s">
        <v>165</v>
      </c>
      <c r="DJ2" s="13"/>
      <c r="DK2" s="23" t="s">
        <v>69</v>
      </c>
      <c r="DL2" s="23" t="s">
        <v>88</v>
      </c>
      <c r="DM2" s="23" t="s">
        <v>91</v>
      </c>
      <c r="DN2" s="23" t="s">
        <v>94</v>
      </c>
      <c r="DO2" s="23" t="s">
        <v>107</v>
      </c>
      <c r="DP2" s="23" t="s">
        <v>115</v>
      </c>
      <c r="DQ2" s="23"/>
      <c r="DR2" s="23"/>
      <c r="DS2" s="1"/>
    </row>
    <row r="3" spans="1:123" s="19" customFormat="1" ht="12.75">
      <c r="A3" s="17" t="s">
        <v>2</v>
      </c>
      <c r="B3" s="17">
        <v>1</v>
      </c>
      <c r="C3" s="17">
        <v>4</v>
      </c>
      <c r="D3" s="17">
        <v>1</v>
      </c>
      <c r="E3" s="17"/>
      <c r="F3" s="17"/>
      <c r="G3" s="17">
        <v>1</v>
      </c>
      <c r="H3" s="17">
        <v>2</v>
      </c>
      <c r="I3" s="17"/>
      <c r="J3" s="17">
        <v>2</v>
      </c>
      <c r="K3" s="17">
        <v>1</v>
      </c>
      <c r="L3" s="17"/>
      <c r="M3" s="17">
        <v>1</v>
      </c>
      <c r="N3" s="17">
        <v>1</v>
      </c>
      <c r="O3" s="17"/>
      <c r="P3" s="17">
        <v>2</v>
      </c>
      <c r="Q3" s="17">
        <v>1</v>
      </c>
      <c r="R3" s="17">
        <v>1</v>
      </c>
      <c r="S3" s="17">
        <v>1</v>
      </c>
      <c r="T3" s="17">
        <v>1</v>
      </c>
      <c r="U3" s="17">
        <v>2</v>
      </c>
      <c r="V3" s="17">
        <v>1</v>
      </c>
      <c r="W3" s="17">
        <v>1</v>
      </c>
      <c r="X3" s="17">
        <v>1</v>
      </c>
      <c r="Y3" s="17">
        <v>1</v>
      </c>
      <c r="Z3" s="17">
        <v>1</v>
      </c>
      <c r="AA3" s="17">
        <v>1</v>
      </c>
      <c r="AB3" s="17">
        <v>1</v>
      </c>
      <c r="AC3" s="17">
        <v>1</v>
      </c>
      <c r="AD3" s="17">
        <v>1</v>
      </c>
      <c r="AE3" s="17">
        <v>1</v>
      </c>
      <c r="AF3" s="17">
        <v>1</v>
      </c>
      <c r="AG3" s="17">
        <v>1</v>
      </c>
      <c r="AH3" s="17"/>
      <c r="AI3" s="17">
        <v>1</v>
      </c>
      <c r="AJ3" s="17">
        <v>1</v>
      </c>
      <c r="AK3" s="17">
        <v>1</v>
      </c>
      <c r="AL3" s="17"/>
      <c r="AM3" s="17">
        <v>1</v>
      </c>
      <c r="AN3" s="17">
        <v>1</v>
      </c>
      <c r="AO3" s="17">
        <v>1</v>
      </c>
      <c r="AP3" s="17">
        <v>2</v>
      </c>
      <c r="AQ3" s="17">
        <v>2</v>
      </c>
      <c r="AR3" s="17">
        <v>1</v>
      </c>
      <c r="AS3" s="17">
        <v>1</v>
      </c>
      <c r="AT3" s="17"/>
      <c r="AU3" s="17">
        <v>1</v>
      </c>
      <c r="AV3" s="17">
        <v>1</v>
      </c>
      <c r="AW3" s="17">
        <v>1</v>
      </c>
      <c r="AX3" s="17">
        <v>1</v>
      </c>
      <c r="AY3" s="17">
        <v>1</v>
      </c>
      <c r="AZ3" s="17">
        <v>1</v>
      </c>
      <c r="BA3" s="17">
        <v>1</v>
      </c>
      <c r="BB3" s="17">
        <v>1</v>
      </c>
      <c r="BC3" s="17">
        <v>1</v>
      </c>
      <c r="BD3" s="17"/>
      <c r="BE3" s="17">
        <v>1</v>
      </c>
      <c r="BF3" s="17"/>
      <c r="BG3" s="17">
        <v>1</v>
      </c>
      <c r="BH3" s="17">
        <v>1</v>
      </c>
      <c r="BI3" s="17">
        <v>2</v>
      </c>
      <c r="BJ3" s="17">
        <v>1</v>
      </c>
      <c r="BK3" s="17">
        <v>2</v>
      </c>
      <c r="BL3" s="17">
        <v>1</v>
      </c>
      <c r="BM3" s="17">
        <v>3</v>
      </c>
      <c r="BN3" s="17">
        <v>1</v>
      </c>
      <c r="BO3" s="17">
        <v>1</v>
      </c>
      <c r="BP3" s="17">
        <v>3</v>
      </c>
      <c r="BQ3" s="17"/>
      <c r="BR3" s="17">
        <v>1</v>
      </c>
      <c r="BS3" s="17">
        <v>1</v>
      </c>
      <c r="BT3" s="18"/>
      <c r="BU3" s="18"/>
      <c r="BV3" s="18">
        <v>1</v>
      </c>
      <c r="BW3" s="18"/>
      <c r="BX3" s="18">
        <v>1</v>
      </c>
      <c r="BY3" s="17">
        <v>1</v>
      </c>
      <c r="BZ3" s="17"/>
      <c r="CA3" s="17">
        <v>1</v>
      </c>
      <c r="CB3" s="17"/>
      <c r="CC3" s="17"/>
      <c r="CD3" s="17">
        <v>1</v>
      </c>
      <c r="CE3" s="17">
        <v>3</v>
      </c>
      <c r="CF3" s="17"/>
      <c r="CG3" s="17"/>
      <c r="CH3" s="17">
        <v>1</v>
      </c>
      <c r="CI3" s="17"/>
      <c r="CJ3" s="17"/>
      <c r="CK3" s="17">
        <v>1</v>
      </c>
      <c r="CL3" s="17">
        <v>1</v>
      </c>
      <c r="CM3" s="17">
        <v>1</v>
      </c>
      <c r="CN3" s="17">
        <v>1</v>
      </c>
      <c r="CO3" s="17"/>
      <c r="CP3" s="17">
        <v>1</v>
      </c>
      <c r="CQ3" s="17">
        <v>2</v>
      </c>
      <c r="CR3" s="17"/>
      <c r="CS3" s="17"/>
      <c r="CT3" s="17">
        <v>1</v>
      </c>
      <c r="CU3" s="17">
        <v>1</v>
      </c>
      <c r="CV3" s="17"/>
      <c r="CW3" s="17"/>
      <c r="CX3" s="17">
        <v>1</v>
      </c>
      <c r="CY3" s="17">
        <v>1</v>
      </c>
      <c r="CZ3" s="17"/>
      <c r="DA3" s="17">
        <v>1</v>
      </c>
      <c r="DB3" s="17">
        <v>1</v>
      </c>
      <c r="DC3" s="17">
        <v>1</v>
      </c>
      <c r="DD3" s="17">
        <v>1</v>
      </c>
      <c r="DE3" s="17">
        <v>1</v>
      </c>
      <c r="DF3" s="17">
        <v>1</v>
      </c>
      <c r="DG3" s="17">
        <v>1</v>
      </c>
      <c r="DH3" s="17">
        <v>1</v>
      </c>
      <c r="DI3" s="17"/>
      <c r="DJ3" s="17">
        <v>1</v>
      </c>
      <c r="DK3" s="17">
        <v>1</v>
      </c>
      <c r="DL3" s="17"/>
      <c r="DM3" s="17"/>
      <c r="DN3" s="17"/>
      <c r="DO3" s="17"/>
      <c r="DP3" s="17"/>
      <c r="DQ3" s="17"/>
      <c r="DR3" s="17"/>
      <c r="DS3" s="17"/>
    </row>
    <row r="4" spans="1:123" s="16" customFormat="1" ht="12.75">
      <c r="A4" s="14" t="s">
        <v>3</v>
      </c>
      <c r="B4" s="14"/>
      <c r="C4" s="14"/>
      <c r="D4" s="14"/>
      <c r="E4" s="14">
        <v>1</v>
      </c>
      <c r="F4" s="14"/>
      <c r="G4" s="14"/>
      <c r="H4" s="14"/>
      <c r="I4" s="14">
        <v>1</v>
      </c>
      <c r="J4" s="14"/>
      <c r="K4" s="14"/>
      <c r="L4" s="14">
        <v>1</v>
      </c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4">
        <v>1</v>
      </c>
      <c r="X4" s="14"/>
      <c r="Y4" s="14"/>
      <c r="Z4" s="14"/>
      <c r="AA4" s="14"/>
      <c r="AB4" s="14"/>
      <c r="AC4" s="14">
        <v>1</v>
      </c>
      <c r="AD4" s="14"/>
      <c r="AE4" s="14"/>
      <c r="AF4" s="14"/>
      <c r="AG4" s="14"/>
      <c r="AH4" s="14">
        <v>1</v>
      </c>
      <c r="AI4" s="14"/>
      <c r="AJ4" s="14"/>
      <c r="AK4" s="14"/>
      <c r="AL4" s="14">
        <v>1</v>
      </c>
      <c r="AM4" s="14"/>
      <c r="AN4" s="14"/>
      <c r="AO4" s="14"/>
      <c r="AP4" s="14"/>
      <c r="AQ4" s="14"/>
      <c r="AR4" s="14"/>
      <c r="AS4" s="14"/>
      <c r="AT4" s="14">
        <v>1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>
        <v>1</v>
      </c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>
        <v>1</v>
      </c>
      <c r="BR4" s="14"/>
      <c r="BS4" s="14"/>
      <c r="BT4" s="15">
        <v>1</v>
      </c>
      <c r="BU4" s="15">
        <v>1</v>
      </c>
      <c r="BV4" s="15"/>
      <c r="BW4" s="15">
        <v>1</v>
      </c>
      <c r="BX4" s="15"/>
      <c r="BY4" s="14">
        <v>2</v>
      </c>
      <c r="BZ4" s="14">
        <v>1</v>
      </c>
      <c r="CA4" s="14"/>
      <c r="CB4" s="14">
        <v>1</v>
      </c>
      <c r="CC4" s="14">
        <v>1</v>
      </c>
      <c r="CD4" s="14">
        <v>1</v>
      </c>
      <c r="CE4" s="14"/>
      <c r="CF4" s="14">
        <v>1</v>
      </c>
      <c r="CG4" s="14">
        <v>1</v>
      </c>
      <c r="CH4" s="14"/>
      <c r="CI4" s="14">
        <v>1</v>
      </c>
      <c r="CJ4" s="14">
        <v>1</v>
      </c>
      <c r="CK4" s="14"/>
      <c r="CL4" s="14"/>
      <c r="CM4" s="14"/>
      <c r="CN4" s="14"/>
      <c r="CO4" s="14">
        <v>1</v>
      </c>
      <c r="CP4" s="14"/>
      <c r="CQ4" s="14"/>
      <c r="CR4" s="14">
        <v>1</v>
      </c>
      <c r="CS4" s="14">
        <v>1</v>
      </c>
      <c r="CT4" s="14"/>
      <c r="CU4" s="14"/>
      <c r="CV4" s="14">
        <v>1</v>
      </c>
      <c r="CW4" s="14">
        <v>1</v>
      </c>
      <c r="CX4" s="14"/>
      <c r="CY4" s="14"/>
      <c r="CZ4" s="14">
        <v>1</v>
      </c>
      <c r="DA4" s="14"/>
      <c r="DB4" s="14"/>
      <c r="DC4" s="14"/>
      <c r="DD4" s="14"/>
      <c r="DE4" s="14"/>
      <c r="DF4" s="14"/>
      <c r="DG4" s="14"/>
      <c r="DH4" s="14"/>
      <c r="DI4" s="14">
        <v>1</v>
      </c>
      <c r="DJ4" s="14"/>
      <c r="DK4" s="14"/>
      <c r="DL4" s="14">
        <v>1</v>
      </c>
      <c r="DM4" s="14">
        <v>1</v>
      </c>
      <c r="DN4" s="14">
        <v>1</v>
      </c>
      <c r="DO4" s="14">
        <v>1</v>
      </c>
      <c r="DP4" s="14">
        <v>1</v>
      </c>
      <c r="DQ4" s="14">
        <v>1</v>
      </c>
      <c r="DR4" s="14"/>
      <c r="DS4" s="14"/>
    </row>
    <row r="5" spans="1:123" s="7" customFormat="1" ht="12.75">
      <c r="A5" s="5" t="s">
        <v>4</v>
      </c>
      <c r="B5" s="5"/>
      <c r="C5" s="5">
        <v>2</v>
      </c>
      <c r="D5" s="5"/>
      <c r="E5" s="5"/>
      <c r="F5" s="5"/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/>
      <c r="N5" s="5">
        <v>1</v>
      </c>
      <c r="O5" s="5"/>
      <c r="P5" s="5">
        <v>1</v>
      </c>
      <c r="Q5" s="5"/>
      <c r="R5" s="5"/>
      <c r="S5" s="5"/>
      <c r="T5" s="5"/>
      <c r="U5" s="5">
        <v>2</v>
      </c>
      <c r="V5" s="5"/>
      <c r="W5" s="5"/>
      <c r="X5" s="5"/>
      <c r="Y5" s="5"/>
      <c r="Z5" s="5"/>
      <c r="AA5" s="5">
        <v>1</v>
      </c>
      <c r="AB5" s="5"/>
      <c r="AC5" s="5"/>
      <c r="AD5" s="5"/>
      <c r="AE5" s="5"/>
      <c r="AF5" s="5">
        <v>1</v>
      </c>
      <c r="AG5" s="5"/>
      <c r="AH5" s="5"/>
      <c r="AI5" s="5"/>
      <c r="AJ5" s="5">
        <v>1</v>
      </c>
      <c r="AK5" s="5">
        <v>1</v>
      </c>
      <c r="AL5" s="5">
        <v>1</v>
      </c>
      <c r="AM5" s="5"/>
      <c r="AN5" s="5"/>
      <c r="AO5" s="5"/>
      <c r="AP5" s="5">
        <v>1</v>
      </c>
      <c r="AQ5" s="5">
        <v>1</v>
      </c>
      <c r="AR5" s="5"/>
      <c r="AS5" s="5"/>
      <c r="AT5" s="5">
        <v>1</v>
      </c>
      <c r="AU5" s="5"/>
      <c r="AV5" s="5"/>
      <c r="AW5" s="5"/>
      <c r="AX5" s="5">
        <v>1</v>
      </c>
      <c r="AY5" s="5"/>
      <c r="AZ5" s="5"/>
      <c r="BA5" s="5"/>
      <c r="BB5" s="5"/>
      <c r="BC5" s="5"/>
      <c r="BD5" s="5"/>
      <c r="BE5" s="5"/>
      <c r="BF5" s="5"/>
      <c r="BG5" s="5"/>
      <c r="BH5" s="5">
        <v>1</v>
      </c>
      <c r="BI5" s="5">
        <v>1</v>
      </c>
      <c r="BJ5" s="5"/>
      <c r="BK5" s="5">
        <v>1</v>
      </c>
      <c r="BL5" s="5"/>
      <c r="BM5" s="5"/>
      <c r="BN5" s="5"/>
      <c r="BO5" s="5"/>
      <c r="BP5" s="5">
        <v>2</v>
      </c>
      <c r="BQ5" s="5"/>
      <c r="BR5" s="5"/>
      <c r="BS5" s="5"/>
      <c r="BT5" s="6"/>
      <c r="BU5" s="6">
        <v>1</v>
      </c>
      <c r="BV5" s="6"/>
      <c r="BW5" s="6"/>
      <c r="BX5" s="6"/>
      <c r="BY5" s="5"/>
      <c r="BZ5" s="5"/>
      <c r="CA5" s="5"/>
      <c r="CB5" s="5"/>
      <c r="CC5" s="5"/>
      <c r="CD5" s="5"/>
      <c r="CE5" s="5">
        <v>3</v>
      </c>
      <c r="CF5" s="5"/>
      <c r="CG5" s="5"/>
      <c r="CH5" s="5"/>
      <c r="CI5" s="5"/>
      <c r="CJ5" s="5"/>
      <c r="CK5" s="5">
        <v>1</v>
      </c>
      <c r="CL5" s="5">
        <v>1</v>
      </c>
      <c r="CM5" s="5">
        <v>1</v>
      </c>
      <c r="CN5" s="5">
        <v>1</v>
      </c>
      <c r="CO5" s="5"/>
      <c r="CP5" s="5"/>
      <c r="CQ5" s="5">
        <v>1</v>
      </c>
      <c r="CR5" s="5"/>
      <c r="CS5" s="5"/>
      <c r="CT5" s="5"/>
      <c r="CU5" s="5"/>
      <c r="CV5" s="5">
        <v>1</v>
      </c>
      <c r="CW5" s="5"/>
      <c r="CX5" s="5"/>
      <c r="CY5" s="5"/>
      <c r="CZ5" s="5"/>
      <c r="DA5" s="5"/>
      <c r="DB5" s="5">
        <v>1</v>
      </c>
      <c r="DC5" s="5">
        <v>1</v>
      </c>
      <c r="DD5" s="5"/>
      <c r="DE5" s="5"/>
      <c r="DF5" s="5">
        <v>1</v>
      </c>
      <c r="DG5" s="5">
        <v>1</v>
      </c>
      <c r="DH5" s="5"/>
      <c r="DI5" s="5"/>
      <c r="DJ5" s="5"/>
      <c r="DK5" s="5">
        <v>1</v>
      </c>
      <c r="DL5" s="5">
        <v>1</v>
      </c>
      <c r="DM5" s="5">
        <v>1</v>
      </c>
      <c r="DN5" s="5">
        <v>1</v>
      </c>
      <c r="DO5" s="5">
        <v>1</v>
      </c>
      <c r="DP5" s="5">
        <v>1</v>
      </c>
      <c r="DQ5" s="5">
        <v>1</v>
      </c>
      <c r="DR5" s="5"/>
      <c r="DS5" s="5">
        <v>7</v>
      </c>
    </row>
    <row r="6" spans="1:123" s="22" customFormat="1" ht="12.75">
      <c r="A6" s="20" t="s">
        <v>5</v>
      </c>
      <c r="B6" s="20">
        <v>1</v>
      </c>
      <c r="C6" s="20">
        <v>1</v>
      </c>
      <c r="D6" s="20"/>
      <c r="E6" s="20">
        <v>1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>
        <v>1</v>
      </c>
      <c r="R6" s="20">
        <v>1</v>
      </c>
      <c r="S6" s="20">
        <v>1</v>
      </c>
      <c r="T6" s="20">
        <v>1</v>
      </c>
      <c r="U6" s="20"/>
      <c r="V6" s="20"/>
      <c r="W6" s="20"/>
      <c r="X6" s="20"/>
      <c r="Y6" s="20">
        <v>1</v>
      </c>
      <c r="Z6" s="20"/>
      <c r="AA6" s="20"/>
      <c r="AB6" s="20">
        <v>1</v>
      </c>
      <c r="AC6" s="20"/>
      <c r="AD6" s="20"/>
      <c r="AE6" s="20"/>
      <c r="AF6" s="20"/>
      <c r="AG6" s="20">
        <v>1</v>
      </c>
      <c r="AH6" s="20"/>
      <c r="AI6" s="20"/>
      <c r="AJ6" s="20"/>
      <c r="AK6" s="20"/>
      <c r="AL6" s="20"/>
      <c r="AM6" s="20">
        <v>1</v>
      </c>
      <c r="AN6" s="20">
        <v>1</v>
      </c>
      <c r="AO6" s="20">
        <v>1</v>
      </c>
      <c r="AP6" s="20"/>
      <c r="AQ6" s="20">
        <v>1</v>
      </c>
      <c r="AR6" s="20">
        <v>1</v>
      </c>
      <c r="AS6" s="20">
        <v>1</v>
      </c>
      <c r="AT6" s="20"/>
      <c r="AU6" s="20">
        <v>1</v>
      </c>
      <c r="AV6" s="20"/>
      <c r="AW6" s="20"/>
      <c r="AX6" s="20"/>
      <c r="AY6" s="20"/>
      <c r="AZ6" s="20">
        <v>1</v>
      </c>
      <c r="BA6" s="20">
        <v>1</v>
      </c>
      <c r="BB6" s="20">
        <v>1</v>
      </c>
      <c r="BC6" s="20">
        <v>1</v>
      </c>
      <c r="BD6" s="20"/>
      <c r="BE6" s="20">
        <v>1</v>
      </c>
      <c r="BF6" s="20"/>
      <c r="BG6" s="20"/>
      <c r="BH6" s="20"/>
      <c r="BI6" s="20"/>
      <c r="BJ6" s="20"/>
      <c r="BK6" s="20"/>
      <c r="BL6" s="20"/>
      <c r="BM6" s="20">
        <v>1</v>
      </c>
      <c r="BN6" s="20">
        <v>1</v>
      </c>
      <c r="BO6" s="20">
        <v>1</v>
      </c>
      <c r="BP6" s="20">
        <v>1</v>
      </c>
      <c r="BQ6" s="20"/>
      <c r="BR6" s="20">
        <v>1</v>
      </c>
      <c r="BS6" s="20">
        <v>1</v>
      </c>
      <c r="BT6" s="21">
        <v>1</v>
      </c>
      <c r="BU6" s="21"/>
      <c r="BV6" s="21"/>
      <c r="BW6" s="21"/>
      <c r="BX6" s="21"/>
      <c r="BY6" s="20">
        <v>1</v>
      </c>
      <c r="BZ6" s="20">
        <v>1</v>
      </c>
      <c r="CA6" s="20">
        <v>1</v>
      </c>
      <c r="CB6" s="20">
        <v>1</v>
      </c>
      <c r="CC6" s="20">
        <v>1</v>
      </c>
      <c r="CD6" s="20">
        <v>1</v>
      </c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>
        <v>1</v>
      </c>
      <c r="CV6" s="20"/>
      <c r="CW6" s="20">
        <v>1</v>
      </c>
      <c r="CX6" s="20"/>
      <c r="CY6" s="20"/>
      <c r="CZ6" s="20"/>
      <c r="DA6" s="20">
        <v>1</v>
      </c>
      <c r="DB6" s="20"/>
      <c r="DC6" s="20"/>
      <c r="DD6" s="20"/>
      <c r="DE6" s="20"/>
      <c r="DF6" s="20"/>
      <c r="DG6" s="20"/>
      <c r="DH6" s="20"/>
      <c r="DI6" s="20"/>
      <c r="DJ6" s="20">
        <v>1</v>
      </c>
      <c r="DK6" s="20"/>
      <c r="DL6" s="20"/>
      <c r="DM6" s="20"/>
      <c r="DN6" s="20"/>
      <c r="DO6" s="20"/>
      <c r="DP6" s="20"/>
      <c r="DQ6" s="20"/>
      <c r="DR6" s="20">
        <v>1</v>
      </c>
      <c r="DS6" s="20">
        <v>2</v>
      </c>
    </row>
    <row r="7" spans="1:123" s="10" customFormat="1" ht="12.75">
      <c r="A7" s="8" t="s">
        <v>126</v>
      </c>
      <c r="B7" s="8"/>
      <c r="C7" s="8">
        <v>1</v>
      </c>
      <c r="D7" s="8">
        <v>1</v>
      </c>
      <c r="E7" s="8"/>
      <c r="F7" s="8"/>
      <c r="G7" s="8"/>
      <c r="H7" s="8">
        <v>1</v>
      </c>
      <c r="I7" s="8"/>
      <c r="J7" s="8">
        <v>1</v>
      </c>
      <c r="K7" s="8"/>
      <c r="L7" s="8"/>
      <c r="M7" s="8">
        <v>1</v>
      </c>
      <c r="N7" s="8"/>
      <c r="O7" s="8">
        <v>1</v>
      </c>
      <c r="P7" s="8">
        <v>1</v>
      </c>
      <c r="Q7" s="8"/>
      <c r="R7" s="8"/>
      <c r="S7" s="8"/>
      <c r="T7" s="8"/>
      <c r="U7" s="8"/>
      <c r="V7" s="8">
        <v>1</v>
      </c>
      <c r="W7" s="8">
        <v>2</v>
      </c>
      <c r="X7" s="8">
        <v>1</v>
      </c>
      <c r="Y7" s="8"/>
      <c r="Z7" s="8">
        <v>1</v>
      </c>
      <c r="AA7" s="8"/>
      <c r="AB7" s="8"/>
      <c r="AC7" s="8">
        <v>2</v>
      </c>
      <c r="AD7" s="8">
        <v>1</v>
      </c>
      <c r="AE7" s="8">
        <v>1</v>
      </c>
      <c r="AF7" s="8"/>
      <c r="AG7" s="8"/>
      <c r="AH7" s="8">
        <v>1</v>
      </c>
      <c r="AI7" s="8">
        <v>1</v>
      </c>
      <c r="AJ7" s="8"/>
      <c r="AK7" s="8"/>
      <c r="AL7" s="8"/>
      <c r="AM7" s="8"/>
      <c r="AN7" s="8"/>
      <c r="AO7" s="8"/>
      <c r="AP7" s="8">
        <v>1</v>
      </c>
      <c r="AQ7" s="8"/>
      <c r="AR7" s="8"/>
      <c r="AS7" s="8"/>
      <c r="AT7" s="8"/>
      <c r="AU7" s="8"/>
      <c r="AV7" s="8">
        <v>1</v>
      </c>
      <c r="AW7" s="8">
        <v>1</v>
      </c>
      <c r="AX7" s="8"/>
      <c r="AY7" s="8">
        <v>1</v>
      </c>
      <c r="AZ7" s="8"/>
      <c r="BA7" s="8"/>
      <c r="BB7" s="8"/>
      <c r="BC7" s="8"/>
      <c r="BD7" s="8"/>
      <c r="BE7" s="8"/>
      <c r="BF7" s="8">
        <v>1</v>
      </c>
      <c r="BG7" s="8">
        <v>1</v>
      </c>
      <c r="BH7" s="8"/>
      <c r="BI7" s="8">
        <v>1</v>
      </c>
      <c r="BJ7" s="8">
        <v>1</v>
      </c>
      <c r="BK7" s="8">
        <v>1</v>
      </c>
      <c r="BL7" s="8">
        <v>1</v>
      </c>
      <c r="BM7" s="8">
        <v>2</v>
      </c>
      <c r="BN7" s="8"/>
      <c r="BO7" s="8"/>
      <c r="BP7" s="8"/>
      <c r="BQ7" s="8">
        <v>1</v>
      </c>
      <c r="BR7" s="8"/>
      <c r="BS7" s="8"/>
      <c r="BT7" s="8"/>
      <c r="BU7" s="8"/>
      <c r="BV7" s="8">
        <v>1</v>
      </c>
      <c r="BW7" s="8">
        <v>1</v>
      </c>
      <c r="BX7" s="8">
        <v>1</v>
      </c>
      <c r="BY7" s="8">
        <v>2</v>
      </c>
      <c r="BZ7" s="8"/>
      <c r="CA7" s="8"/>
      <c r="CB7" s="8"/>
      <c r="CC7" s="8"/>
      <c r="CD7" s="8">
        <v>1</v>
      </c>
      <c r="CE7" s="8"/>
      <c r="CF7" s="8">
        <v>1</v>
      </c>
      <c r="CG7" s="8">
        <v>1</v>
      </c>
      <c r="CH7" s="8">
        <v>1</v>
      </c>
      <c r="CI7" s="8">
        <v>1</v>
      </c>
      <c r="CJ7" s="8">
        <v>1</v>
      </c>
      <c r="CK7" s="8"/>
      <c r="CL7" s="8"/>
      <c r="CM7" s="8"/>
      <c r="CN7" s="8"/>
      <c r="CO7" s="8">
        <v>1</v>
      </c>
      <c r="CP7" s="8">
        <v>1</v>
      </c>
      <c r="CQ7" s="8">
        <v>1</v>
      </c>
      <c r="CR7" s="8">
        <v>1</v>
      </c>
      <c r="CS7" s="8">
        <v>1</v>
      </c>
      <c r="CT7" s="8">
        <v>1</v>
      </c>
      <c r="CU7" s="8"/>
      <c r="CV7" s="8"/>
      <c r="CW7" s="8"/>
      <c r="CX7" s="8">
        <v>1</v>
      </c>
      <c r="CY7" s="8">
        <v>1</v>
      </c>
      <c r="CZ7" s="8">
        <v>1</v>
      </c>
      <c r="DA7" s="8"/>
      <c r="DB7" s="8"/>
      <c r="DC7" s="8"/>
      <c r="DD7" s="8">
        <v>1</v>
      </c>
      <c r="DE7" s="8">
        <v>1</v>
      </c>
      <c r="DF7" s="8"/>
      <c r="DG7" s="8"/>
      <c r="DH7" s="8">
        <v>1</v>
      </c>
      <c r="DI7" s="8">
        <v>1</v>
      </c>
      <c r="DJ7" s="8"/>
      <c r="DK7" s="8"/>
      <c r="DL7" s="8"/>
      <c r="DM7" s="8"/>
      <c r="DN7" s="8"/>
      <c r="DO7" s="8"/>
      <c r="DP7" s="8"/>
      <c r="DQ7" s="8"/>
      <c r="DR7" s="8"/>
      <c r="DS7" s="8">
        <v>1</v>
      </c>
    </row>
    <row r="8" spans="1:123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</row>
    <row r="9" spans="1:123" ht="38.25">
      <c r="A9" s="11" t="s">
        <v>186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</row>
    <row r="10" spans="1:123" ht="12.75">
      <c r="A10" s="23"/>
      <c r="B10" s="59" t="s">
        <v>183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8"/>
      <c r="N10" s="58"/>
      <c r="O10" s="58"/>
      <c r="P10" s="5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</row>
    <row r="11" spans="1:123" ht="12.75">
      <c r="A11" s="12"/>
      <c r="B11" s="59" t="s">
        <v>184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8"/>
      <c r="N11" s="58"/>
      <c r="O11" s="58"/>
      <c r="P11" s="5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</row>
    <row r="12" spans="1:123" ht="12.75">
      <c r="A12" s="13"/>
      <c r="B12" s="58" t="s">
        <v>185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ht="12.75">
      <c r="A14" s="1"/>
      <c r="B14" s="58" t="s">
        <v>119</v>
      </c>
      <c r="C14" s="58"/>
      <c r="D14" s="58"/>
      <c r="E14" s="5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</row>
    <row r="15" spans="1:123" ht="12.75">
      <c r="A15" s="1"/>
      <c r="B15" s="58" t="s">
        <v>120</v>
      </c>
      <c r="C15" s="58"/>
      <c r="D15" s="58"/>
      <c r="E15" s="5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</row>
    <row r="16" spans="1:123" ht="12.75">
      <c r="A16" s="1"/>
      <c r="B16" s="58" t="s">
        <v>121</v>
      </c>
      <c r="C16" s="58"/>
      <c r="D16" s="58"/>
      <c r="E16" s="5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spans="1:12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1:12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</row>
  </sheetData>
  <mergeCells count="22">
    <mergeCell ref="CU1:CV1"/>
    <mergeCell ref="DC1:DE1"/>
    <mergeCell ref="DF1:DG1"/>
    <mergeCell ref="BI1:BK1"/>
    <mergeCell ref="BM1:BN1"/>
    <mergeCell ref="BP1:BR1"/>
    <mergeCell ref="BY1:CQ1"/>
    <mergeCell ref="AM1:AN1"/>
    <mergeCell ref="AO1:AP1"/>
    <mergeCell ref="AQ1:AT1"/>
    <mergeCell ref="BF1:BH1"/>
    <mergeCell ref="AU1:AW1"/>
    <mergeCell ref="B1:P1"/>
    <mergeCell ref="Q1:X1"/>
    <mergeCell ref="Y1:Z1"/>
    <mergeCell ref="AG1:AJ1"/>
    <mergeCell ref="B16:E16"/>
    <mergeCell ref="B14:E14"/>
    <mergeCell ref="B15:E15"/>
    <mergeCell ref="B10:P10"/>
    <mergeCell ref="B11:P11"/>
    <mergeCell ref="B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9"/>
  <sheetViews>
    <sheetView workbookViewId="0" topLeftCell="A7">
      <selection activeCell="L18" sqref="L18"/>
    </sheetView>
  </sheetViews>
  <sheetFormatPr defaultColWidth="9.140625" defaultRowHeight="12.75"/>
  <cols>
    <col min="1" max="1" width="13.140625" style="0" customWidth="1"/>
    <col min="5" max="5" width="0" style="0" hidden="1" customWidth="1"/>
  </cols>
  <sheetData>
    <row r="1" spans="1:111" ht="114.75">
      <c r="A1" s="1" t="s">
        <v>0</v>
      </c>
      <c r="B1" s="1" t="s">
        <v>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48</v>
      </c>
      <c r="O1" s="1"/>
      <c r="P1" s="1"/>
      <c r="Q1" s="1"/>
      <c r="R1" s="1"/>
      <c r="S1" s="1" t="s">
        <v>57</v>
      </c>
      <c r="T1" s="1" t="s">
        <v>83</v>
      </c>
      <c r="U1" s="1" t="s">
        <v>14</v>
      </c>
      <c r="V1" s="1" t="s">
        <v>85</v>
      </c>
      <c r="W1" s="1" t="s">
        <v>72</v>
      </c>
      <c r="X1" s="1"/>
      <c r="Y1" s="1" t="s">
        <v>101</v>
      </c>
      <c r="Z1" s="1" t="s">
        <v>104</v>
      </c>
      <c r="AA1" s="1" t="s">
        <v>46</v>
      </c>
      <c r="AB1" s="1"/>
      <c r="AC1" s="1" t="s">
        <v>13</v>
      </c>
      <c r="AD1" s="1"/>
      <c r="AE1" s="1" t="s">
        <v>80</v>
      </c>
      <c r="AF1" s="1"/>
      <c r="AG1" s="1"/>
      <c r="AH1" s="1"/>
      <c r="AI1" s="1" t="s">
        <v>36</v>
      </c>
      <c r="AJ1" s="1" t="s">
        <v>66</v>
      </c>
      <c r="AK1" s="1" t="s">
        <v>44</v>
      </c>
      <c r="AL1" s="1" t="s">
        <v>21</v>
      </c>
      <c r="AM1" s="1" t="s">
        <v>12</v>
      </c>
      <c r="AN1" s="1" t="s">
        <v>9</v>
      </c>
      <c r="AO1" s="1" t="s">
        <v>10</v>
      </c>
      <c r="AP1" s="1" t="s">
        <v>97</v>
      </c>
      <c r="AQ1" s="1" t="s">
        <v>70</v>
      </c>
      <c r="AR1" s="1"/>
      <c r="AS1" s="1" t="s">
        <v>51</v>
      </c>
      <c r="AT1" s="2" t="s">
        <v>20</v>
      </c>
      <c r="AU1" s="1" t="s">
        <v>24</v>
      </c>
      <c r="AV1" s="1"/>
      <c r="AW1" s="1" t="s">
        <v>26</v>
      </c>
      <c r="AX1" s="3" t="s">
        <v>29</v>
      </c>
      <c r="AY1" s="3" t="s">
        <v>109</v>
      </c>
      <c r="AZ1" s="1" t="s">
        <v>41</v>
      </c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 t="s">
        <v>33</v>
      </c>
      <c r="BM1" s="1"/>
      <c r="BN1" s="1" t="s">
        <v>54</v>
      </c>
      <c r="BO1" s="1" t="s">
        <v>38</v>
      </c>
      <c r="BP1" s="1" t="s">
        <v>62</v>
      </c>
      <c r="BQ1" s="1" t="s">
        <v>64</v>
      </c>
      <c r="BR1" s="1" t="s">
        <v>75</v>
      </c>
      <c r="BS1" s="1"/>
      <c r="BT1" s="1" t="s">
        <v>17</v>
      </c>
      <c r="BU1" s="1" t="s">
        <v>68</v>
      </c>
      <c r="BV1" s="1" t="s">
        <v>87</v>
      </c>
      <c r="BW1" s="1" t="s">
        <v>90</v>
      </c>
      <c r="BX1" s="1" t="s">
        <v>93</v>
      </c>
      <c r="BY1" s="1" t="s">
        <v>106</v>
      </c>
      <c r="BZ1" s="1" t="s">
        <v>114</v>
      </c>
      <c r="CA1" s="1" t="s">
        <v>95</v>
      </c>
      <c r="CB1" s="1" t="s">
        <v>58</v>
      </c>
      <c r="CC1" s="1" t="s">
        <v>18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</row>
    <row r="2" spans="1:111" ht="140.25">
      <c r="A2" s="1" t="s">
        <v>1</v>
      </c>
      <c r="B2" s="1" t="s">
        <v>7</v>
      </c>
      <c r="C2" s="1" t="s">
        <v>16</v>
      </c>
      <c r="D2" s="1" t="s">
        <v>28</v>
      </c>
      <c r="E2" s="1"/>
      <c r="F2" s="1" t="s">
        <v>61</v>
      </c>
      <c r="G2" s="1" t="s">
        <v>79</v>
      </c>
      <c r="H2" s="1" t="s">
        <v>82</v>
      </c>
      <c r="I2" s="1" t="s">
        <v>99</v>
      </c>
      <c r="J2" s="1" t="s">
        <v>100</v>
      </c>
      <c r="K2" s="1" t="s">
        <v>108</v>
      </c>
      <c r="L2" s="1" t="s">
        <v>91</v>
      </c>
      <c r="M2" s="1" t="s">
        <v>116</v>
      </c>
      <c r="N2" s="1"/>
      <c r="O2" s="1" t="s">
        <v>49</v>
      </c>
      <c r="P2" s="1" t="s">
        <v>23</v>
      </c>
      <c r="Q2" s="1" t="s">
        <v>56</v>
      </c>
      <c r="R2" s="1" t="s">
        <v>113</v>
      </c>
      <c r="S2" s="1"/>
      <c r="T2" s="1" t="s">
        <v>84</v>
      </c>
      <c r="U2" s="1" t="s">
        <v>15</v>
      </c>
      <c r="V2" s="1" t="s">
        <v>86</v>
      </c>
      <c r="W2" s="1"/>
      <c r="X2" s="1" t="s">
        <v>73</v>
      </c>
      <c r="Y2" s="1" t="s">
        <v>102</v>
      </c>
      <c r="Z2" s="1" t="s">
        <v>105</v>
      </c>
      <c r="AA2" s="1"/>
      <c r="AB2" s="1" t="s">
        <v>47</v>
      </c>
      <c r="AC2" s="1"/>
      <c r="AD2" s="1" t="s">
        <v>96</v>
      </c>
      <c r="AE2" s="1" t="s">
        <v>8</v>
      </c>
      <c r="AF2" s="1" t="s">
        <v>35</v>
      </c>
      <c r="AG2" s="1" t="s">
        <v>40</v>
      </c>
      <c r="AH2" s="1" t="s">
        <v>81</v>
      </c>
      <c r="AI2" s="1" t="s">
        <v>37</v>
      </c>
      <c r="AJ2" s="1" t="s">
        <v>67</v>
      </c>
      <c r="AK2" s="1" t="s">
        <v>45</v>
      </c>
      <c r="AL2" s="1" t="s">
        <v>22</v>
      </c>
      <c r="AM2" s="1"/>
      <c r="AN2" s="1"/>
      <c r="AO2" s="1" t="s">
        <v>11</v>
      </c>
      <c r="AP2" s="1" t="s">
        <v>98</v>
      </c>
      <c r="AQ2" s="1" t="s">
        <v>71</v>
      </c>
      <c r="AR2" s="1" t="s">
        <v>103</v>
      </c>
      <c r="AS2" s="1" t="s">
        <v>52</v>
      </c>
      <c r="AT2" s="1" t="s">
        <v>19</v>
      </c>
      <c r="AU2" s="1" t="s">
        <v>25</v>
      </c>
      <c r="AV2" s="1" t="s">
        <v>50</v>
      </c>
      <c r="AW2" s="1" t="s">
        <v>27</v>
      </c>
      <c r="AX2" s="4" t="s">
        <v>30</v>
      </c>
      <c r="AY2" s="4" t="s">
        <v>110</v>
      </c>
      <c r="AZ2" s="1" t="s">
        <v>31</v>
      </c>
      <c r="BA2" s="1" t="s">
        <v>32</v>
      </c>
      <c r="BB2" s="1" t="s">
        <v>42</v>
      </c>
      <c r="BC2" s="1" t="s">
        <v>43</v>
      </c>
      <c r="BD2" s="1" t="s">
        <v>53</v>
      </c>
      <c r="BE2" s="1" t="s">
        <v>59</v>
      </c>
      <c r="BF2" s="1" t="s">
        <v>60</v>
      </c>
      <c r="BG2" s="1" t="s">
        <v>74</v>
      </c>
      <c r="BH2" s="1" t="s">
        <v>78</v>
      </c>
      <c r="BI2" s="1" t="s">
        <v>89</v>
      </c>
      <c r="BJ2" s="1" t="s">
        <v>92</v>
      </c>
      <c r="BK2" s="1" t="s">
        <v>111</v>
      </c>
      <c r="BL2" s="1" t="s">
        <v>34</v>
      </c>
      <c r="BM2" s="1" t="s">
        <v>77</v>
      </c>
      <c r="BN2" s="1" t="s">
        <v>55</v>
      </c>
      <c r="BO2" s="1" t="s">
        <v>39</v>
      </c>
      <c r="BP2" s="1" t="s">
        <v>63</v>
      </c>
      <c r="BQ2" s="1" t="s">
        <v>65</v>
      </c>
      <c r="BR2" s="1" t="s">
        <v>76</v>
      </c>
      <c r="BS2" s="1" t="s">
        <v>112</v>
      </c>
      <c r="BT2" s="1"/>
      <c r="BU2" s="1" t="s">
        <v>69</v>
      </c>
      <c r="BV2" s="1" t="s">
        <v>88</v>
      </c>
      <c r="BW2" s="1" t="s">
        <v>91</v>
      </c>
      <c r="BX2" s="1" t="s">
        <v>94</v>
      </c>
      <c r="BY2" s="1" t="s">
        <v>107</v>
      </c>
      <c r="BZ2" s="1" t="s">
        <v>115</v>
      </c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</row>
    <row r="3" spans="1:111" ht="12.75">
      <c r="A3" s="1" t="s">
        <v>2</v>
      </c>
      <c r="B3" s="1">
        <v>1</v>
      </c>
      <c r="C3" s="1">
        <v>3</v>
      </c>
      <c r="D3" s="1"/>
      <c r="E3" s="1"/>
      <c r="F3" s="1">
        <v>1</v>
      </c>
      <c r="G3" s="1">
        <v>1</v>
      </c>
      <c r="H3" s="1"/>
      <c r="I3" s="1">
        <v>1</v>
      </c>
      <c r="J3" s="1">
        <v>1</v>
      </c>
      <c r="K3" s="1"/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2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/>
      <c r="AA3" s="1">
        <v>1</v>
      </c>
      <c r="AB3" s="1">
        <v>1</v>
      </c>
      <c r="AC3" s="1">
        <v>1</v>
      </c>
      <c r="AD3" s="1">
        <v>1</v>
      </c>
      <c r="AE3" s="1">
        <v>2</v>
      </c>
      <c r="AF3" s="1">
        <v>1</v>
      </c>
      <c r="AG3" s="1">
        <v>1</v>
      </c>
      <c r="AH3" s="1"/>
      <c r="AI3" s="1">
        <v>1</v>
      </c>
      <c r="AJ3" s="1">
        <v>1</v>
      </c>
      <c r="AK3" s="1">
        <v>1</v>
      </c>
      <c r="AL3" s="1">
        <v>1</v>
      </c>
      <c r="AM3" s="1">
        <v>1</v>
      </c>
      <c r="AN3" s="1">
        <v>1</v>
      </c>
      <c r="AO3" s="1">
        <v>1</v>
      </c>
      <c r="AP3" s="1">
        <v>1</v>
      </c>
      <c r="AQ3" s="1">
        <v>1</v>
      </c>
      <c r="AR3" s="1">
        <v>1</v>
      </c>
      <c r="AS3" s="1">
        <v>1</v>
      </c>
      <c r="AT3" s="1">
        <v>1</v>
      </c>
      <c r="AU3" s="1">
        <v>3</v>
      </c>
      <c r="AV3" s="1">
        <v>1</v>
      </c>
      <c r="AW3" s="1">
        <v>1</v>
      </c>
      <c r="AX3" s="4"/>
      <c r="AY3" s="4"/>
      <c r="AZ3" s="1"/>
      <c r="BA3" s="1"/>
      <c r="BB3" s="1">
        <v>1</v>
      </c>
      <c r="BC3" s="1"/>
      <c r="BD3" s="1"/>
      <c r="BE3" s="1"/>
      <c r="BF3" s="1">
        <v>3</v>
      </c>
      <c r="BG3" s="1">
        <v>1</v>
      </c>
      <c r="BH3" s="1">
        <v>1</v>
      </c>
      <c r="BI3" s="1">
        <v>1</v>
      </c>
      <c r="BJ3" s="1">
        <v>1</v>
      </c>
      <c r="BK3" s="1">
        <v>1</v>
      </c>
      <c r="BL3" s="1">
        <v>1</v>
      </c>
      <c r="BM3" s="1"/>
      <c r="BN3" s="1"/>
      <c r="BO3" s="1">
        <v>1</v>
      </c>
      <c r="BP3" s="1">
        <v>1</v>
      </c>
      <c r="BQ3" s="1">
        <v>1</v>
      </c>
      <c r="BR3" s="1">
        <v>1</v>
      </c>
      <c r="BS3" s="1">
        <v>1</v>
      </c>
      <c r="BT3" s="1">
        <v>1</v>
      </c>
      <c r="BU3" s="1">
        <v>1</v>
      </c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</row>
    <row r="4" spans="1:111" ht="12.75">
      <c r="A4" s="1" t="s">
        <v>3</v>
      </c>
      <c r="B4" s="1"/>
      <c r="C4" s="1"/>
      <c r="D4" s="1">
        <v>1</v>
      </c>
      <c r="E4" s="1"/>
      <c r="F4" s="1"/>
      <c r="G4" s="1"/>
      <c r="H4" s="1">
        <v>1</v>
      </c>
      <c r="I4" s="1"/>
      <c r="J4" s="1"/>
      <c r="K4" s="1">
        <v>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>
        <v>1</v>
      </c>
      <c r="AA4" s="1"/>
      <c r="AB4" s="1"/>
      <c r="AC4" s="1"/>
      <c r="AD4" s="1"/>
      <c r="AE4" s="1"/>
      <c r="AF4" s="1"/>
      <c r="AG4" s="1"/>
      <c r="AH4" s="1">
        <v>1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4">
        <v>1</v>
      </c>
      <c r="AY4" s="4">
        <v>1</v>
      </c>
      <c r="AZ4" s="1">
        <v>1</v>
      </c>
      <c r="BA4" s="1">
        <v>1</v>
      </c>
      <c r="BB4" s="1"/>
      <c r="BC4" s="1">
        <v>1</v>
      </c>
      <c r="BD4" s="1">
        <v>1</v>
      </c>
      <c r="BE4" s="1">
        <v>1</v>
      </c>
      <c r="BF4" s="1"/>
      <c r="BG4" s="1"/>
      <c r="BH4" s="1"/>
      <c r="BI4" s="1"/>
      <c r="BJ4" s="1"/>
      <c r="BK4" s="1"/>
      <c r="BL4" s="1"/>
      <c r="BM4" s="1">
        <v>1</v>
      </c>
      <c r="BN4" s="1">
        <v>1</v>
      </c>
      <c r="BO4" s="1"/>
      <c r="BP4" s="1"/>
      <c r="BQ4" s="1"/>
      <c r="BR4" s="1"/>
      <c r="BS4" s="1"/>
      <c r="BT4" s="1"/>
      <c r="BU4" s="1"/>
      <c r="BV4" s="1">
        <v>1</v>
      </c>
      <c r="BW4" s="1">
        <v>1</v>
      </c>
      <c r="BX4" s="1">
        <v>1</v>
      </c>
      <c r="BY4" s="1">
        <v>1</v>
      </c>
      <c r="BZ4" s="1">
        <v>1</v>
      </c>
      <c r="CA4" s="1">
        <v>1</v>
      </c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</row>
    <row r="5" spans="1:111" s="7" customFormat="1" ht="12.75">
      <c r="A5" s="5" t="s">
        <v>4</v>
      </c>
      <c r="B5" s="5"/>
      <c r="C5" s="5">
        <v>2</v>
      </c>
      <c r="D5" s="5"/>
      <c r="E5" s="5"/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/>
      <c r="O5" s="5"/>
      <c r="P5" s="5"/>
      <c r="Q5" s="5"/>
      <c r="R5" s="5">
        <v>2</v>
      </c>
      <c r="S5" s="5"/>
      <c r="T5" s="5">
        <v>1</v>
      </c>
      <c r="U5" s="5"/>
      <c r="V5" s="5">
        <v>1</v>
      </c>
      <c r="W5" s="5"/>
      <c r="X5" s="5">
        <v>1</v>
      </c>
      <c r="Y5" s="5">
        <v>1</v>
      </c>
      <c r="Z5" s="5">
        <v>1</v>
      </c>
      <c r="AA5" s="5"/>
      <c r="AB5" s="5"/>
      <c r="AC5" s="5"/>
      <c r="AD5" s="5">
        <v>1</v>
      </c>
      <c r="AE5" s="5">
        <v>1</v>
      </c>
      <c r="AF5" s="5"/>
      <c r="AG5" s="5"/>
      <c r="AH5" s="5">
        <v>1</v>
      </c>
      <c r="AI5" s="5"/>
      <c r="AJ5" s="5">
        <v>1</v>
      </c>
      <c r="AK5" s="5"/>
      <c r="AL5" s="5"/>
      <c r="AM5" s="5"/>
      <c r="AN5" s="5"/>
      <c r="AO5" s="5"/>
      <c r="AP5" s="5">
        <v>1</v>
      </c>
      <c r="AQ5" s="5">
        <v>1</v>
      </c>
      <c r="AR5" s="5">
        <v>1</v>
      </c>
      <c r="AS5" s="5"/>
      <c r="AT5" s="5"/>
      <c r="AU5" s="5">
        <v>2</v>
      </c>
      <c r="AV5" s="5"/>
      <c r="AW5" s="5"/>
      <c r="AX5" s="6"/>
      <c r="AY5" s="6">
        <v>1</v>
      </c>
      <c r="AZ5" s="5"/>
      <c r="BA5" s="5"/>
      <c r="BB5" s="5"/>
      <c r="BC5" s="5"/>
      <c r="BD5" s="5"/>
      <c r="BE5" s="5"/>
      <c r="BF5" s="5">
        <v>3</v>
      </c>
      <c r="BG5" s="5">
        <v>1</v>
      </c>
      <c r="BH5" s="5">
        <v>1</v>
      </c>
      <c r="BI5" s="5">
        <v>1</v>
      </c>
      <c r="BJ5" s="5">
        <v>1</v>
      </c>
      <c r="BK5" s="5">
        <v>1</v>
      </c>
      <c r="BL5" s="5"/>
      <c r="BM5" s="5">
        <v>1</v>
      </c>
      <c r="BN5" s="5"/>
      <c r="BO5" s="5"/>
      <c r="BP5" s="5">
        <v>1</v>
      </c>
      <c r="BQ5" s="5">
        <v>1</v>
      </c>
      <c r="BR5" s="5">
        <v>1</v>
      </c>
      <c r="BS5" s="5">
        <v>1</v>
      </c>
      <c r="BT5" s="5"/>
      <c r="BU5" s="5">
        <v>1</v>
      </c>
      <c r="BV5" s="5">
        <v>1</v>
      </c>
      <c r="BW5" s="5">
        <v>1</v>
      </c>
      <c r="BX5" s="5">
        <v>1</v>
      </c>
      <c r="BY5" s="5">
        <v>1</v>
      </c>
      <c r="BZ5" s="5">
        <v>1</v>
      </c>
      <c r="CA5" s="5">
        <v>1</v>
      </c>
      <c r="CB5" s="5"/>
      <c r="CC5" s="5">
        <v>7</v>
      </c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</row>
    <row r="6" spans="1:111" s="10" customFormat="1" ht="12.75">
      <c r="A6" s="8" t="s">
        <v>5</v>
      </c>
      <c r="B6" s="8">
        <v>1</v>
      </c>
      <c r="C6" s="8">
        <v>1</v>
      </c>
      <c r="D6" s="8">
        <v>1</v>
      </c>
      <c r="E6" s="8"/>
      <c r="F6" s="8"/>
      <c r="G6" s="8"/>
      <c r="H6" s="8"/>
      <c r="I6" s="8"/>
      <c r="J6" s="8"/>
      <c r="K6" s="8"/>
      <c r="L6" s="8"/>
      <c r="M6" s="8"/>
      <c r="N6" s="8">
        <v>1</v>
      </c>
      <c r="O6" s="8">
        <v>1</v>
      </c>
      <c r="P6" s="8">
        <v>1</v>
      </c>
      <c r="Q6" s="8">
        <v>1</v>
      </c>
      <c r="R6" s="8"/>
      <c r="S6" s="8">
        <v>1</v>
      </c>
      <c r="T6" s="8"/>
      <c r="U6" s="8">
        <v>1</v>
      </c>
      <c r="V6" s="8"/>
      <c r="W6" s="8">
        <v>1</v>
      </c>
      <c r="X6" s="8"/>
      <c r="Y6" s="8"/>
      <c r="Z6" s="8"/>
      <c r="AA6" s="8">
        <v>1</v>
      </c>
      <c r="AB6" s="8">
        <v>1</v>
      </c>
      <c r="AC6" s="8">
        <v>1</v>
      </c>
      <c r="AD6" s="8"/>
      <c r="AE6" s="8">
        <v>1</v>
      </c>
      <c r="AF6" s="8">
        <v>1</v>
      </c>
      <c r="AG6" s="8">
        <v>1</v>
      </c>
      <c r="AH6" s="8"/>
      <c r="AI6" s="8">
        <v>1</v>
      </c>
      <c r="AJ6" s="8"/>
      <c r="AK6" s="8">
        <v>1</v>
      </c>
      <c r="AL6" s="8">
        <v>1</v>
      </c>
      <c r="AM6" s="8">
        <v>1</v>
      </c>
      <c r="AN6" s="8">
        <v>1</v>
      </c>
      <c r="AO6" s="8">
        <v>1</v>
      </c>
      <c r="AP6" s="8"/>
      <c r="AQ6" s="8"/>
      <c r="AR6" s="8"/>
      <c r="AS6" s="8">
        <v>1</v>
      </c>
      <c r="AT6" s="8">
        <v>1</v>
      </c>
      <c r="AU6" s="8">
        <v>1</v>
      </c>
      <c r="AV6" s="8">
        <v>1</v>
      </c>
      <c r="AW6" s="8">
        <v>1</v>
      </c>
      <c r="AX6" s="9">
        <v>1</v>
      </c>
      <c r="AY6" s="9"/>
      <c r="AZ6" s="8">
        <v>1</v>
      </c>
      <c r="BA6" s="8">
        <v>1</v>
      </c>
      <c r="BB6" s="8">
        <v>1</v>
      </c>
      <c r="BC6" s="8">
        <v>1</v>
      </c>
      <c r="BD6" s="8">
        <v>1</v>
      </c>
      <c r="BE6" s="8">
        <v>1</v>
      </c>
      <c r="BF6" s="8"/>
      <c r="BG6" s="8"/>
      <c r="BH6" s="8"/>
      <c r="BI6" s="8"/>
      <c r="BJ6" s="8"/>
      <c r="BK6" s="8"/>
      <c r="BL6" s="8">
        <v>1</v>
      </c>
      <c r="BM6" s="8"/>
      <c r="BN6" s="8">
        <v>1</v>
      </c>
      <c r="BO6" s="8">
        <v>1</v>
      </c>
      <c r="BP6" s="8"/>
      <c r="BQ6" s="8"/>
      <c r="BR6" s="8"/>
      <c r="BS6" s="8"/>
      <c r="BT6" s="8">
        <v>1</v>
      </c>
      <c r="BU6" s="8"/>
      <c r="BV6" s="8"/>
      <c r="BW6" s="8"/>
      <c r="BX6" s="8"/>
      <c r="BY6" s="8"/>
      <c r="BZ6" s="8"/>
      <c r="CA6" s="8"/>
      <c r="CB6" s="8">
        <v>1</v>
      </c>
      <c r="CC6" s="8">
        <v>2</v>
      </c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</row>
    <row r="7" spans="1:1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</row>
    <row r="8" spans="1:1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</row>
    <row r="9" spans="1:1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</row>
    <row r="10" spans="1:111" s="55" customFormat="1" ht="20.25">
      <c r="A10" s="66" t="s">
        <v>118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</row>
    <row r="11" spans="1:111" s="56" customFormat="1" ht="20.25">
      <c r="A11" s="65" t="s">
        <v>117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</row>
    <row r="12" spans="1:111" s="57" customFormat="1" ht="20.25">
      <c r="A12" s="67" t="s">
        <v>187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</row>
    <row r="13" spans="1:1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</row>
    <row r="14" spans="1:1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</row>
    <row r="15" spans="1:1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</row>
    <row r="16" spans="1:1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</row>
    <row r="17" spans="1:1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</row>
    <row r="18" spans="1:1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</row>
    <row r="19" spans="1:1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</row>
  </sheetData>
  <mergeCells count="3">
    <mergeCell ref="A11:AG11"/>
    <mergeCell ref="A10:AG10"/>
    <mergeCell ref="A12:U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19"/>
  <sheetViews>
    <sheetView workbookViewId="0" topLeftCell="K1">
      <selection activeCell="U14" sqref="U14"/>
    </sheetView>
  </sheetViews>
  <sheetFormatPr defaultColWidth="9.140625" defaultRowHeight="12.75"/>
  <cols>
    <col min="1" max="1" width="13.140625" style="0" customWidth="1"/>
    <col min="3" max="3" width="29.7109375" style="0" customWidth="1"/>
    <col min="4" max="4" width="13.8515625" style="0" customWidth="1"/>
    <col min="5" max="5" width="0" style="0" hidden="1" customWidth="1"/>
    <col min="6" max="6" width="19.57421875" style="0" customWidth="1"/>
    <col min="7" max="7" width="30.140625" style="0" customWidth="1"/>
    <col min="8" max="8" width="12.8515625" style="0" customWidth="1"/>
    <col min="9" max="9" width="16.28125" style="0" customWidth="1"/>
    <col min="10" max="10" width="17.7109375" style="0" customWidth="1"/>
    <col min="12" max="12" width="15.57421875" style="0" hidden="1" customWidth="1"/>
    <col min="13" max="13" width="10.28125" style="0" customWidth="1"/>
    <col min="14" max="14" width="31.421875" style="0" customWidth="1"/>
    <col min="15" max="15" width="17.140625" style="0" customWidth="1"/>
    <col min="16" max="16" width="15.00390625" style="0" customWidth="1"/>
    <col min="17" max="19" width="0" style="0" hidden="1" customWidth="1"/>
    <col min="20" max="20" width="11.00390625" style="0" customWidth="1"/>
    <col min="21" max="21" width="32.140625" style="0" customWidth="1"/>
    <col min="22" max="22" width="17.7109375" style="0" customWidth="1"/>
    <col min="23" max="23" width="17.57421875" style="0" customWidth="1"/>
    <col min="24" max="25" width="0" style="0" hidden="1" customWidth="1"/>
  </cols>
  <sheetData>
    <row r="1" spans="1:26" s="34" customFormat="1" ht="23.25">
      <c r="A1" s="33"/>
      <c r="B1" s="33" t="s">
        <v>188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s="34" customFormat="1" ht="23.25">
      <c r="A2" s="33"/>
      <c r="B2" s="33"/>
      <c r="C2" s="68" t="s">
        <v>189</v>
      </c>
      <c r="D2" s="68"/>
      <c r="E2" s="33"/>
      <c r="F2" s="68" t="s">
        <v>190</v>
      </c>
      <c r="G2" s="71"/>
      <c r="H2" s="68"/>
      <c r="I2" s="68"/>
      <c r="J2" s="68"/>
      <c r="K2" s="68"/>
      <c r="L2" s="68"/>
      <c r="M2" s="68" t="s">
        <v>191</v>
      </c>
      <c r="N2" s="68"/>
      <c r="O2" s="68"/>
      <c r="P2" s="68"/>
      <c r="Q2" s="68"/>
      <c r="R2" s="68"/>
      <c r="S2" s="33"/>
      <c r="T2" s="68" t="s">
        <v>192</v>
      </c>
      <c r="U2" s="68"/>
      <c r="V2" s="68"/>
      <c r="W2" s="68"/>
      <c r="X2" s="33"/>
      <c r="Y2" s="33"/>
      <c r="Z2" s="33"/>
    </row>
    <row r="3" spans="1:26" s="34" customFormat="1" ht="23.25">
      <c r="A3" s="33"/>
      <c r="B3" s="35"/>
      <c r="C3" s="36" t="s">
        <v>193</v>
      </c>
      <c r="D3" s="36" t="s">
        <v>194</v>
      </c>
      <c r="E3" s="36" t="s">
        <v>195</v>
      </c>
      <c r="F3" s="37" t="s">
        <v>203</v>
      </c>
      <c r="G3" s="37" t="s">
        <v>196</v>
      </c>
      <c r="H3" s="37" t="s">
        <v>194</v>
      </c>
      <c r="I3" s="37" t="s">
        <v>197</v>
      </c>
      <c r="J3" s="69" t="s">
        <v>198</v>
      </c>
      <c r="K3" s="70"/>
      <c r="L3" s="37"/>
      <c r="M3" s="40" t="s">
        <v>195</v>
      </c>
      <c r="N3" s="40" t="s">
        <v>199</v>
      </c>
      <c r="O3" s="40" t="s">
        <v>194</v>
      </c>
      <c r="P3" s="40" t="s">
        <v>197</v>
      </c>
      <c r="Q3" s="40"/>
      <c r="R3" s="40"/>
      <c r="S3" s="35"/>
      <c r="T3" s="41" t="s">
        <v>195</v>
      </c>
      <c r="U3" s="41" t="s">
        <v>199</v>
      </c>
      <c r="V3" s="41" t="s">
        <v>194</v>
      </c>
      <c r="W3" s="41" t="s">
        <v>197</v>
      </c>
      <c r="X3" s="41"/>
      <c r="Y3" s="41"/>
      <c r="Z3" s="35"/>
    </row>
    <row r="4" spans="1:26" s="34" customFormat="1" ht="23.25">
      <c r="A4" s="33"/>
      <c r="B4" s="35" t="s">
        <v>200</v>
      </c>
      <c r="C4" s="36">
        <v>47</v>
      </c>
      <c r="D4" s="36">
        <f>12*0.5</f>
        <v>6</v>
      </c>
      <c r="E4" s="36">
        <f>C4+D4</f>
        <v>53</v>
      </c>
      <c r="F4" s="37">
        <v>54</v>
      </c>
      <c r="G4" s="37">
        <f>'[1]суммы баллов ЕГЭ'!D3</f>
        <v>44</v>
      </c>
      <c r="H4" s="37">
        <f>'[1]суммы баллов ЕГЭ'!F3*0.5</f>
        <v>1</v>
      </c>
      <c r="I4" s="37">
        <v>2</v>
      </c>
      <c r="J4" s="37">
        <v>6</v>
      </c>
      <c r="K4" s="37"/>
      <c r="L4" s="42"/>
      <c r="M4" s="40">
        <v>41</v>
      </c>
      <c r="N4" s="40">
        <v>31</v>
      </c>
      <c r="O4" s="40">
        <v>6</v>
      </c>
      <c r="P4" s="40">
        <v>3</v>
      </c>
      <c r="Q4" s="53"/>
      <c r="R4" s="43"/>
      <c r="S4" s="35"/>
      <c r="T4" s="41">
        <v>56</v>
      </c>
      <c r="U4" s="41">
        <v>47</v>
      </c>
      <c r="V4" s="41">
        <v>5</v>
      </c>
      <c r="W4" s="41">
        <v>2</v>
      </c>
      <c r="X4" s="41"/>
      <c r="Y4" s="44"/>
      <c r="Z4" s="35"/>
    </row>
    <row r="5" spans="1:26" s="34" customFormat="1" ht="23.25">
      <c r="A5" s="33"/>
      <c r="B5" s="35"/>
      <c r="C5" s="36"/>
      <c r="D5" s="36"/>
      <c r="E5" s="36"/>
      <c r="F5" s="37"/>
      <c r="G5" s="37"/>
      <c r="H5" s="37"/>
      <c r="I5" s="37"/>
      <c r="J5" s="37"/>
      <c r="K5" s="37"/>
      <c r="L5" s="42"/>
      <c r="M5" s="40"/>
      <c r="N5" s="40"/>
      <c r="O5" s="40"/>
      <c r="P5" s="40"/>
      <c r="Q5" s="40"/>
      <c r="R5" s="43"/>
      <c r="S5" s="35"/>
      <c r="T5" s="41"/>
      <c r="U5" s="41"/>
      <c r="V5" s="41"/>
      <c r="W5" s="41"/>
      <c r="X5" s="41"/>
      <c r="Y5" s="44"/>
      <c r="Z5" s="35"/>
    </row>
    <row r="6" spans="1:26" s="34" customFormat="1" ht="23.25">
      <c r="A6" s="33"/>
      <c r="B6" s="35"/>
      <c r="C6" s="36"/>
      <c r="D6" s="36"/>
      <c r="E6" s="36"/>
      <c r="F6" s="37"/>
      <c r="G6" s="37"/>
      <c r="H6" s="37"/>
      <c r="I6" s="37"/>
      <c r="J6" s="37"/>
      <c r="K6" s="37"/>
      <c r="L6" s="42"/>
      <c r="M6" s="40"/>
      <c r="N6" s="40"/>
      <c r="O6" s="40"/>
      <c r="P6" s="40"/>
      <c r="Q6" s="40"/>
      <c r="R6" s="43"/>
      <c r="S6" s="35"/>
      <c r="T6" s="41"/>
      <c r="U6" s="41"/>
      <c r="V6" s="41"/>
      <c r="W6" s="41"/>
      <c r="X6" s="41"/>
      <c r="Y6" s="44"/>
      <c r="Z6" s="35"/>
    </row>
    <row r="7" spans="1:26" s="34" customFormat="1" ht="23.25">
      <c r="A7" s="33"/>
      <c r="B7" s="35"/>
      <c r="C7" s="36"/>
      <c r="D7" s="36"/>
      <c r="E7" s="36"/>
      <c r="F7" s="37"/>
      <c r="G7" s="37"/>
      <c r="H7" s="37"/>
      <c r="I7" s="37"/>
      <c r="J7" s="37"/>
      <c r="K7" s="37"/>
      <c r="L7" s="42"/>
      <c r="M7" s="40"/>
      <c r="N7" s="40"/>
      <c r="O7" s="40"/>
      <c r="P7" s="40"/>
      <c r="Q7" s="40"/>
      <c r="R7" s="43"/>
      <c r="S7" s="35"/>
      <c r="T7" s="41"/>
      <c r="U7" s="41"/>
      <c r="V7" s="41"/>
      <c r="W7" s="41"/>
      <c r="X7" s="41"/>
      <c r="Y7" s="44"/>
      <c r="Z7" s="35"/>
    </row>
    <row r="8" spans="1:26" s="34" customFormat="1" ht="23.25">
      <c r="A8" s="33"/>
      <c r="B8" s="35"/>
      <c r="C8" s="36"/>
      <c r="D8" s="36"/>
      <c r="E8" s="36"/>
      <c r="F8" s="37"/>
      <c r="G8" s="37"/>
      <c r="H8" s="37"/>
      <c r="I8" s="37"/>
      <c r="J8" s="37"/>
      <c r="K8" s="37"/>
      <c r="L8" s="37"/>
      <c r="M8" s="40"/>
      <c r="N8" s="40"/>
      <c r="O8" s="40"/>
      <c r="P8" s="40"/>
      <c r="Q8" s="40"/>
      <c r="R8" s="40"/>
      <c r="S8" s="33"/>
      <c r="T8" s="41"/>
      <c r="U8" s="41"/>
      <c r="V8" s="41"/>
      <c r="W8" s="41"/>
      <c r="X8" s="41"/>
      <c r="Y8" s="41"/>
      <c r="Z8" s="45"/>
    </row>
    <row r="9" spans="1:26" s="34" customFormat="1" ht="23.25">
      <c r="A9" s="33"/>
      <c r="B9" s="35"/>
      <c r="C9" s="36"/>
      <c r="D9" s="36"/>
      <c r="E9" s="36"/>
      <c r="F9" s="37"/>
      <c r="G9" s="37"/>
      <c r="H9" s="37"/>
      <c r="I9" s="37"/>
      <c r="J9" s="37"/>
      <c r="K9" s="37"/>
      <c r="L9" s="37"/>
      <c r="M9" s="40"/>
      <c r="N9" s="40"/>
      <c r="O9" s="40"/>
      <c r="P9" s="40"/>
      <c r="Q9" s="40"/>
      <c r="R9" s="40"/>
      <c r="S9" s="35"/>
      <c r="T9" s="41"/>
      <c r="U9" s="41"/>
      <c r="V9" s="41"/>
      <c r="W9" s="41"/>
      <c r="X9" s="41"/>
      <c r="Y9" s="41"/>
      <c r="Z9" s="35"/>
    </row>
    <row r="10" spans="1:26" s="34" customFormat="1" ht="23.25">
      <c r="A10" s="33"/>
      <c r="B10" s="35"/>
      <c r="C10" s="36"/>
      <c r="D10" s="36"/>
      <c r="E10" s="36"/>
      <c r="F10" s="37"/>
      <c r="G10" s="42"/>
      <c r="H10" s="42"/>
      <c r="I10" s="42"/>
      <c r="J10" s="37"/>
      <c r="K10" s="37"/>
      <c r="L10" s="37"/>
      <c r="M10" s="40"/>
      <c r="N10" s="43"/>
      <c r="O10" s="43"/>
      <c r="P10" s="43"/>
      <c r="Q10" s="40"/>
      <c r="R10" s="40"/>
      <c r="S10" s="35"/>
      <c r="T10" s="41"/>
      <c r="U10" s="44"/>
      <c r="V10" s="44"/>
      <c r="W10" s="44"/>
      <c r="X10" s="41"/>
      <c r="Y10" s="41"/>
      <c r="Z10" s="35"/>
    </row>
    <row r="11" spans="1:26" s="34" customFormat="1" ht="23.25">
      <c r="A11" s="33"/>
      <c r="B11" s="33"/>
      <c r="C11" s="33"/>
      <c r="D11" s="33"/>
      <c r="E11" s="33"/>
      <c r="F11" s="33"/>
      <c r="G11" s="46"/>
      <c r="H11" s="46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s="34" customFormat="1" ht="23.25">
      <c r="A12" s="33"/>
      <c r="B12" s="33" t="s">
        <v>201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s="34" customFormat="1" ht="23.25">
      <c r="A13" s="33"/>
      <c r="B13" s="35"/>
      <c r="C13" s="35"/>
      <c r="D13" s="47"/>
      <c r="E13" s="47"/>
      <c r="F13" s="47"/>
      <c r="G13" s="47"/>
      <c r="H13" s="47"/>
      <c r="I13" s="48">
        <v>2016</v>
      </c>
      <c r="J13" s="48" t="s">
        <v>202</v>
      </c>
      <c r="K13" s="48"/>
      <c r="L13" s="48"/>
      <c r="M13" s="49">
        <v>2017</v>
      </c>
      <c r="N13" s="49" t="s">
        <v>202</v>
      </c>
      <c r="O13" s="49"/>
      <c r="P13" s="49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s="34" customFormat="1" ht="23.25">
      <c r="A14" s="33"/>
      <c r="B14" s="35" t="s">
        <v>200</v>
      </c>
      <c r="C14" s="36"/>
      <c r="D14" s="47"/>
      <c r="E14" s="47"/>
      <c r="F14" s="47"/>
      <c r="G14" s="47"/>
      <c r="H14" s="47"/>
      <c r="I14" s="48">
        <f>31+25+27+9</f>
        <v>92</v>
      </c>
      <c r="J14" s="48">
        <v>88</v>
      </c>
      <c r="K14" s="50">
        <f>J14/I14</f>
        <v>0.9565217391304348</v>
      </c>
      <c r="L14" s="48"/>
      <c r="M14" s="49">
        <v>90</v>
      </c>
      <c r="N14" s="49">
        <v>90</v>
      </c>
      <c r="O14" s="51">
        <f>N14/M14</f>
        <v>1</v>
      </c>
      <c r="P14" s="49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s="34" customFormat="1" ht="23.25">
      <c r="A15" s="33"/>
      <c r="B15" s="35"/>
      <c r="C15" s="36"/>
      <c r="D15" s="47"/>
      <c r="E15" s="47"/>
      <c r="F15" s="47"/>
      <c r="G15" s="47"/>
      <c r="H15" s="47"/>
      <c r="I15" s="48"/>
      <c r="J15" s="48"/>
      <c r="K15" s="50"/>
      <c r="L15" s="48"/>
      <c r="M15" s="49"/>
      <c r="N15" s="49"/>
      <c r="O15" s="51"/>
      <c r="P15" s="49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s="34" customFormat="1" ht="23.25">
      <c r="A16" s="33"/>
      <c r="B16" s="35"/>
      <c r="C16" s="36"/>
      <c r="D16" s="47"/>
      <c r="E16" s="47"/>
      <c r="F16" s="47"/>
      <c r="G16" s="47"/>
      <c r="H16" s="47"/>
      <c r="I16" s="48"/>
      <c r="J16" s="48"/>
      <c r="K16" s="50"/>
      <c r="L16" s="48"/>
      <c r="M16" s="49"/>
      <c r="N16" s="49"/>
      <c r="O16" s="51"/>
      <c r="P16" s="49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s="34" customFormat="1" ht="23.25">
      <c r="A17" s="33"/>
      <c r="B17" s="35"/>
      <c r="C17" s="36"/>
      <c r="D17" s="47"/>
      <c r="E17" s="47"/>
      <c r="F17" s="47"/>
      <c r="G17" s="47"/>
      <c r="H17" s="47"/>
      <c r="I17" s="48"/>
      <c r="J17" s="48"/>
      <c r="K17" s="50"/>
      <c r="L17" s="48"/>
      <c r="M17" s="49"/>
      <c r="N17" s="49"/>
      <c r="O17" s="51"/>
      <c r="P17" s="49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s="34" customFormat="1" ht="23.25">
      <c r="A18" s="33"/>
      <c r="B18" s="35"/>
      <c r="C18" s="35"/>
      <c r="D18" s="47"/>
      <c r="E18" s="47"/>
      <c r="F18" s="47"/>
      <c r="G18" s="47"/>
      <c r="H18" s="52"/>
      <c r="I18" s="48"/>
      <c r="J18" s="48"/>
      <c r="K18" s="50"/>
      <c r="L18" s="48"/>
      <c r="M18" s="49"/>
      <c r="N18" s="49"/>
      <c r="O18" s="51"/>
      <c r="P18" s="49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8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</sheetData>
  <mergeCells count="5">
    <mergeCell ref="T2:W2"/>
    <mergeCell ref="J3:K3"/>
    <mergeCell ref="F2:L2"/>
    <mergeCell ref="C2:D2"/>
    <mergeCell ref="M2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dcterms:created xsi:type="dcterms:W3CDTF">1996-10-08T23:32:33Z</dcterms:created>
  <dcterms:modified xsi:type="dcterms:W3CDTF">2017-08-27T05:53:35Z</dcterms:modified>
  <cp:category/>
  <cp:version/>
  <cp:contentType/>
  <cp:contentStatus/>
</cp:coreProperties>
</file>